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485" activeTab="0"/>
  </bookViews>
  <sheets>
    <sheet name="ES_Total" sheetId="1" r:id="rId1"/>
    <sheet name="ES" sheetId="2" r:id="rId2"/>
    <sheet name="DMP_ES" sheetId="3" r:id="rId3"/>
  </sheets>
  <definedNames>
    <definedName name="_xlnm.Print_Area" localSheetId="2">'DMP_ES'!$B$2:$J$194</definedName>
    <definedName name="_xlnm.Print_Area" localSheetId="1">'ES'!$B$2:$J$194</definedName>
    <definedName name="_xlnm.Print_Area" localSheetId="0">'ES_Total'!$B$2:$J$194</definedName>
    <definedName name="_xlnm.Print_Titles" localSheetId="2">'DMP_ES'!$B:$D,'DMP_ES'!$6:$13</definedName>
    <definedName name="_xlnm.Print_Titles" localSheetId="1">'ES'!$B:$D,'ES'!$6:$13</definedName>
    <definedName name="_xlnm.Print_Titles" localSheetId="0">'ES_Total'!$B:$D,'ES_Total'!$6:$13</definedName>
  </definedNames>
  <calcPr fullCalcOnLoad="1"/>
</workbook>
</file>

<file path=xl/sharedStrings.xml><?xml version="1.0" encoding="utf-8"?>
<sst xmlns="http://schemas.openxmlformats.org/spreadsheetml/2006/main" count="1035" uniqueCount="326">
  <si>
    <t>Приложение №1</t>
  </si>
  <si>
    <t>за 2015 г.</t>
  </si>
  <si>
    <t>П О К А З А Т Е Л И</t>
  </si>
  <si>
    <t xml:space="preserve"> (в лева)</t>
  </si>
  <si>
    <t>Общо</t>
  </si>
  <si>
    <t xml:space="preserve">
Средства от ЕС</t>
  </si>
  <si>
    <t xml:space="preserve">
Съфинанси-ране от ДБ</t>
  </si>
  <si>
    <t>формули</t>
  </si>
  <si>
    <t xml:space="preserve"> A</t>
  </si>
  <si>
    <t>I. ПРИХОДИ, ПОМОЩИ И ДАРЕНИЯ</t>
  </si>
  <si>
    <t>01</t>
  </si>
  <si>
    <t>1.</t>
  </si>
  <si>
    <t>Данъчно-осигурителни приходи</t>
  </si>
  <si>
    <t>Данък върху доходите на физически лица</t>
  </si>
  <si>
    <t>01-00</t>
  </si>
  <si>
    <t>Корпоративен данък</t>
  </si>
  <si>
    <t>02-00</t>
  </si>
  <si>
    <t>Данъци върху дивидентите, ликвидационните дялове и доходите на местни и чуждестранни лица</t>
  </si>
  <si>
    <t>04-00</t>
  </si>
  <si>
    <t>Осигурителни вноски</t>
  </si>
  <si>
    <t>08-00</t>
  </si>
  <si>
    <t>Здравноосигурителни вноски</t>
  </si>
  <si>
    <t>10-00</t>
  </si>
  <si>
    <t>Имуществени и други местни данъци</t>
  </si>
  <si>
    <t>13-00</t>
  </si>
  <si>
    <t>Данък върху добавената стойност</t>
  </si>
  <si>
    <t>14-00</t>
  </si>
  <si>
    <t>Акцизи</t>
  </si>
  <si>
    <t>15-00</t>
  </si>
  <si>
    <t>Данък върху застрахователните премии</t>
  </si>
  <si>
    <t>16-00</t>
  </si>
  <si>
    <t>Други данъци по Закона за корпоративното подоходно облагане</t>
  </si>
  <si>
    <t>17-00</t>
  </si>
  <si>
    <t>Такси върху производството на захар и изоглюкоза</t>
  </si>
  <si>
    <t>18-00</t>
  </si>
  <si>
    <t>Мита и митнически такси</t>
  </si>
  <si>
    <t>19-00</t>
  </si>
  <si>
    <t>Други данъци</t>
  </si>
  <si>
    <t>20-00</t>
  </si>
  <si>
    <t xml:space="preserve"> 2.</t>
  </si>
  <si>
    <t>Неданъчни приходи</t>
  </si>
  <si>
    <t>Приходи и доходи от собственост</t>
  </si>
  <si>
    <t>24-00</t>
  </si>
  <si>
    <t>- вноски от приходи на държ.(общ.) предприятия и институции</t>
  </si>
  <si>
    <t>24-01</t>
  </si>
  <si>
    <t>- нетни приходи от продажби на услуги, стоки и продукция</t>
  </si>
  <si>
    <t>24-04</t>
  </si>
  <si>
    <t>- приходи от наеми на имущество</t>
  </si>
  <si>
    <t>24-05</t>
  </si>
  <si>
    <t>- приходи от наеми на земя</t>
  </si>
  <si>
    <t>24-06</t>
  </si>
  <si>
    <t>- приходи от лихви</t>
  </si>
  <si>
    <t>Държавни такси</t>
  </si>
  <si>
    <t>25-00</t>
  </si>
  <si>
    <t>Съдебни такси</t>
  </si>
  <si>
    <t>26-00</t>
  </si>
  <si>
    <t>Общински такси</t>
  </si>
  <si>
    <t>27-00</t>
  </si>
  <si>
    <t>Глоби, санкции и наказателни лихви</t>
  </si>
  <si>
    <t>28-00</t>
  </si>
  <si>
    <t>Други приходи</t>
  </si>
  <si>
    <t>36-00</t>
  </si>
  <si>
    <t>Внесени ДДС и други данъци върху продажбите</t>
  </si>
  <si>
    <t>37-00</t>
  </si>
  <si>
    <t>Постъпления от продажба на нефинансови активи</t>
  </si>
  <si>
    <t>40-00</t>
  </si>
  <si>
    <t>Постъпления от продажба на ДМА (40-21...40-29)</t>
  </si>
  <si>
    <t>Постъпления от продажба на нематериални дълготрайни активи</t>
  </si>
  <si>
    <t>40-30</t>
  </si>
  <si>
    <t>Постъпления oт продажба на квоти за емисии на парникови газове</t>
  </si>
  <si>
    <t>40-39</t>
  </si>
  <si>
    <t>Постъпления от продажба на земя</t>
  </si>
  <si>
    <t>40-40</t>
  </si>
  <si>
    <t>Постъпления от продажба на земеделска продукция</t>
  </si>
  <si>
    <t>40-72</t>
  </si>
  <si>
    <t>Приходи от концесии</t>
  </si>
  <si>
    <t>41-00</t>
  </si>
  <si>
    <t>Приходи от лицензии за ползване на държавни/общински активи</t>
  </si>
  <si>
    <t>42-00</t>
  </si>
  <si>
    <t xml:space="preserve"> 3.</t>
  </si>
  <si>
    <t>Помощи и дарения</t>
  </si>
  <si>
    <t>Помощи и дарения от страната</t>
  </si>
  <si>
    <t>45-00</t>
  </si>
  <si>
    <t>Помощи и дарения от чужбина</t>
  </si>
  <si>
    <t>46-00</t>
  </si>
  <si>
    <t>Получени чрез небюджетни предприятия средства от КФП по международни програми</t>
  </si>
  <si>
    <t>47-00</t>
  </si>
  <si>
    <t>Разпределени към администратори от чужбина средства по международни програми и договори (-)</t>
  </si>
  <si>
    <t>48-00</t>
  </si>
  <si>
    <t>II. РАЗХОДИ</t>
  </si>
  <si>
    <t>02</t>
  </si>
  <si>
    <t>Общо разходи</t>
  </si>
  <si>
    <t xml:space="preserve"> 1.</t>
  </si>
  <si>
    <t>Текущи разходи</t>
  </si>
  <si>
    <t>Персонал</t>
  </si>
  <si>
    <t>Заплати и възнаграждения за персонала, нает по трудови и служебни правоотношения</t>
  </si>
  <si>
    <t>Заплати и възнаграждения на персонала нает по трудови правоотношения</t>
  </si>
  <si>
    <t>01-01</t>
  </si>
  <si>
    <t>Заплати и възнаграждения на персонала нает по служебни правоотношения</t>
  </si>
  <si>
    <t>01-02</t>
  </si>
  <si>
    <t>Други възнаграждения и плащания за персонала</t>
  </si>
  <si>
    <t>Задължителни осигурителни вноски от работодатели</t>
  </si>
  <si>
    <t>05-00</t>
  </si>
  <si>
    <t>Осигурителни вноски от работодатели за Държавното обществено осигуряване (ДОО)</t>
  </si>
  <si>
    <t>05-51</t>
  </si>
  <si>
    <t>Осигурителни вноски от работодатели за Учителския пенсионен фонд (УПФ)</t>
  </si>
  <si>
    <t>05-52</t>
  </si>
  <si>
    <t>Здравноосигурителни вноски от работодатели</t>
  </si>
  <si>
    <t>05-60</t>
  </si>
  <si>
    <t>Вноски за допълнително задължително осигуряване от работодатели</t>
  </si>
  <si>
    <t>05-80</t>
  </si>
  <si>
    <t>Задължителни вноски за чуждестранни пенсионни фондове и схеми за сметка на осигурителя</t>
  </si>
  <si>
    <t>05-90</t>
  </si>
  <si>
    <t>Вноски за доброволно осигуряване</t>
  </si>
  <si>
    <t>Издръжка</t>
  </si>
  <si>
    <t>Платени данъци, такси и административни санкции</t>
  </si>
  <si>
    <t>Лихви</t>
  </si>
  <si>
    <t>Лихви по външни заеми</t>
  </si>
  <si>
    <t>Лихви по вътрешни заеми</t>
  </si>
  <si>
    <t>Здравноосигурителни плащания</t>
  </si>
  <si>
    <t>39-00</t>
  </si>
  <si>
    <t>Стипендии</t>
  </si>
  <si>
    <t>Пенсии</t>
  </si>
  <si>
    <t>Текущи трансфери, обезщетения и помощи за домакинствата</t>
  </si>
  <si>
    <t>Субсидии</t>
  </si>
  <si>
    <t>Субсидии за нефинансови предприятия</t>
  </si>
  <si>
    <t>43-00</t>
  </si>
  <si>
    <t xml:space="preserve">Субсидии за осъществяване на болнична помощ </t>
  </si>
  <si>
    <t>43-02</t>
  </si>
  <si>
    <t>Субсидии за организации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</si>
  <si>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</si>
  <si>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</si>
  <si>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49-00</t>
  </si>
  <si>
    <t>Текущи трансфери за чужбина</t>
  </si>
  <si>
    <t>49-01</t>
  </si>
  <si>
    <t>Капиталови трансфери за чужбина</t>
  </si>
  <si>
    <t>49-02</t>
  </si>
  <si>
    <t>Капиталови разходи</t>
  </si>
  <si>
    <t>Основен ремонт на дълготрайни материални активи</t>
  </si>
  <si>
    <t>51-00</t>
  </si>
  <si>
    <t>Придобиване на дълготрайни материални активи</t>
  </si>
  <si>
    <t>52-00</t>
  </si>
  <si>
    <t>Придобиване на нематериални дълготрайни активи</t>
  </si>
  <si>
    <t>53-00</t>
  </si>
  <si>
    <t>Придобиване на земя</t>
  </si>
  <si>
    <t>54-00</t>
  </si>
  <si>
    <t>Капиталови трансфери</t>
  </si>
  <si>
    <t>55-00</t>
  </si>
  <si>
    <t xml:space="preserve"> 4.</t>
  </si>
  <si>
    <t>Прираст на държавния резерв и изкупуване на земеделска продукция</t>
  </si>
  <si>
    <t>Плащания за попълване на държавния резерв</t>
  </si>
  <si>
    <t>57-01</t>
  </si>
  <si>
    <t>Постъпления от продажба на държавния резерв (-)</t>
  </si>
  <si>
    <t>40-71</t>
  </si>
  <si>
    <t>Плащания за изкупуване на земеделска продукция</t>
  </si>
  <si>
    <t>57-02</t>
  </si>
  <si>
    <t xml:space="preserve"> 5.</t>
  </si>
  <si>
    <t>Резерв за непредвидени и неотложни разходи</t>
  </si>
  <si>
    <t>00-98</t>
  </si>
  <si>
    <t>III. БЮДЖЕТНИ ВЗАИМООТНОШЕНИЯ</t>
  </si>
  <si>
    <t>03</t>
  </si>
  <si>
    <t>III. А. ТРАНСФЕРИ</t>
  </si>
  <si>
    <t>Трансфери между бюджета на бюджетната организация и ЦБ (нето)</t>
  </si>
  <si>
    <t>30-31</t>
  </si>
  <si>
    <t xml:space="preserve">     - трансфери от/за ЦБ (+/-)</t>
  </si>
  <si>
    <t xml:space="preserve">     - възстановени трансфери за ЦБ (-/+)</t>
  </si>
  <si>
    <t xml:space="preserve">     - трансфери за здравно осигуряване (+/-)</t>
  </si>
  <si>
    <t>Предоставени субсидии от държавния бюджет за БАН и държавните висши училища (нето)</t>
  </si>
  <si>
    <t>32-00</t>
  </si>
  <si>
    <t xml:space="preserve">     - предоставени трансфери от ДБ за държавните висши училища</t>
  </si>
  <si>
    <t>32-10</t>
  </si>
  <si>
    <t xml:space="preserve">     - предоставени трансфери от ДБ за БАН</t>
  </si>
  <si>
    <t>32-20</t>
  </si>
  <si>
    <t xml:space="preserve">     - получени от държавните висши училища  трансфери от ДБ(+)</t>
  </si>
  <si>
    <t>32-30</t>
  </si>
  <si>
    <t xml:space="preserve">     - получени от БАН трансфери от ДБ (+)</t>
  </si>
  <si>
    <t>32-40</t>
  </si>
  <si>
    <t>Трансфери между ЦБ и сметки за средствата от Европейския съюз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</si>
  <si>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</si>
  <si>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</si>
  <si>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</si>
  <si>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</si>
  <si>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</si>
  <si>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Трансфери между бюджети (нето)</t>
  </si>
  <si>
    <t>61-00</t>
  </si>
  <si>
    <t>61-01</t>
  </si>
  <si>
    <t>61-02</t>
  </si>
  <si>
    <t xml:space="preserve">     - трансфери от МТСП по програми за осигуряване на заетост (+/-)</t>
  </si>
  <si>
    <t>61-05</t>
  </si>
  <si>
    <t xml:space="preserve">     - вътрешни трансфери в системата на първостеп.разпоредител (+/-)</t>
  </si>
  <si>
    <t>61-09</t>
  </si>
  <si>
    <t>Трансфери между бюджети и сметки за средствата от Европейския съюз (нето)</t>
  </si>
  <si>
    <t>62-00</t>
  </si>
  <si>
    <t>62-01</t>
  </si>
  <si>
    <t>62-02</t>
  </si>
  <si>
    <t>Трансфери между сметки за средствата от Европейския съюз (нето)</t>
  </si>
  <si>
    <t>63-00</t>
  </si>
  <si>
    <t>63-01</t>
  </si>
  <si>
    <t>63-02</t>
  </si>
  <si>
    <t xml:space="preserve">Трансфери от/за държавни предприятия и други лица, включени в консолидираната фискална програма </t>
  </si>
  <si>
    <t>64-00</t>
  </si>
  <si>
    <t>64-01</t>
  </si>
  <si>
    <t>64-02</t>
  </si>
  <si>
    <t>Трансфери на отчислени постъпления</t>
  </si>
  <si>
    <t>65-00</t>
  </si>
  <si>
    <t>Разчети за извършени плащания в СЕБРА (+/-)</t>
  </si>
  <si>
    <t>66-00</t>
  </si>
  <si>
    <t>Трансфери от/за сметки за чужди средства</t>
  </si>
  <si>
    <t>67-00</t>
  </si>
  <si>
    <t>67-01</t>
  </si>
  <si>
    <t>67-02</t>
  </si>
  <si>
    <t>Трансфери за поети осигурителни вноски и данъци</t>
  </si>
  <si>
    <t>69-00</t>
  </si>
  <si>
    <t xml:space="preserve">III. Б. ВРЕМЕННИ БЕЗЛИХВЕНИ ЗАЕМИ </t>
  </si>
  <si>
    <t>IV. БЮДЖЕТНО САЛДО (+/-)     (I. - ІІ. + ІІІ.)</t>
  </si>
  <si>
    <t>04</t>
  </si>
  <si>
    <t>V. ФИНАНСИРАНЕ</t>
  </si>
  <si>
    <t>05</t>
  </si>
  <si>
    <t>Заеми от чужбина - нето (+/-)</t>
  </si>
  <si>
    <t>80-00</t>
  </si>
  <si>
    <t>Получени заеми (+)</t>
  </si>
  <si>
    <t>Погашения по заеми (-)</t>
  </si>
  <si>
    <t>Заеми от банки и други лица в страната - нето (+/-)</t>
  </si>
  <si>
    <t>83-00</t>
  </si>
  <si>
    <t>Разчети между първостепенни разпоредители за централизация на средства и плащания в СЕБРА</t>
  </si>
  <si>
    <t>87-00</t>
  </si>
  <si>
    <t>Събрани средства и извършени плащания за сметка на други бюджети, сметки и фондове - нето (+/-)</t>
  </si>
  <si>
    <t>88-00</t>
  </si>
  <si>
    <t>Суми по разчети за поети осигурителни вноски и данъци</t>
  </si>
  <si>
    <t>89-00</t>
  </si>
  <si>
    <t xml:space="preserve">Приватизация (+)  </t>
  </si>
  <si>
    <t>90-00</t>
  </si>
  <si>
    <t>Покупко-продажба на държавни (общински) ценни книжа от бюджетни предприятия - нето (+/-)</t>
  </si>
  <si>
    <t>91-00</t>
  </si>
  <si>
    <t>Операции с други ценни книжа и финансови активи за управление на ликвидността - нето (+/-)</t>
  </si>
  <si>
    <t>92-00</t>
  </si>
  <si>
    <t>Друго финансиране - нето (+/-)</t>
  </si>
  <si>
    <t>93-00</t>
  </si>
  <si>
    <t>Чужди средства от държавни/общински предприятия (+/-)</t>
  </si>
  <si>
    <t>93-01</t>
  </si>
  <si>
    <t>Чужди средства от други лица (небюджетни предприятия и физически лица) (+/-)</t>
  </si>
  <si>
    <t>93-10</t>
  </si>
  <si>
    <t>Задължения по финансов лизинг и търговски кредит (+)</t>
  </si>
  <si>
    <t>93-17</t>
  </si>
  <si>
    <t>Погашения по финансов лизинг и търговски кредит (-)</t>
  </si>
  <si>
    <t>93-18</t>
  </si>
  <si>
    <t>Плащания за сметка на Европейския съюз - директни плащания на земеделски производители (-)</t>
  </si>
  <si>
    <t>93-21</t>
  </si>
  <si>
    <t>Възстановени суми от Европейския съюз - директни плащания на земеделски производители (+)</t>
  </si>
  <si>
    <t>93-22</t>
  </si>
  <si>
    <t>Плащания за сметка на Европейския съюз - средства от ЕЗФРСР, прехвърлени към директни плащания (-)</t>
  </si>
  <si>
    <t>93-23</t>
  </si>
  <si>
    <t>Възстановени суми от Европейския съюз - средства от ЕЗФРСР, прехвърлени към директни плащания (+)</t>
  </si>
  <si>
    <t>93-24</t>
  </si>
  <si>
    <t>Плащания за сметка на Европейския съюз - пазарни мерки  (-)</t>
  </si>
  <si>
    <t>93-25</t>
  </si>
  <si>
    <t>Възстановени суми от Европейския съюз - пазарни мерки (+)</t>
  </si>
  <si>
    <t>93-26</t>
  </si>
  <si>
    <t>Плащания за сметка на средства на Европейския съюз от суми за преструктуриране(-)</t>
  </si>
  <si>
    <t>93-27</t>
  </si>
  <si>
    <t>Постъпления от Европейския съюз - суми за преструктуриране (+)</t>
  </si>
  <si>
    <t>93-28</t>
  </si>
  <si>
    <t>Суми по разчети с централния бюджет за финансиране на плащания при недостиг на средства по сметки (+/-)</t>
  </si>
  <si>
    <t>93-30</t>
  </si>
  <si>
    <t>Друго финансиране - операции с активи - предоставени временни депозити и гаранции на други бюджетни организации (-/+)</t>
  </si>
  <si>
    <t>93-36</t>
  </si>
  <si>
    <t>Друго финансиране - операции с пасиви - получени временни депозити и гаранции от други бюджетни организации (-/+)</t>
  </si>
  <si>
    <t>93-37</t>
  </si>
  <si>
    <t>Друго финансиране - операции с активи (+/-)</t>
  </si>
  <si>
    <t>93-38</t>
  </si>
  <si>
    <t>Друго финансиране - операции с пасиви (+/-)</t>
  </si>
  <si>
    <t>93-39</t>
  </si>
  <si>
    <t>Събрани суми за допълнит.задължително пенсионно осигуряване (+)</t>
  </si>
  <si>
    <t>93-55</t>
  </si>
  <si>
    <t>Разпределени суми за допълнително задължително пенсионно осигуряване (-)</t>
  </si>
  <si>
    <t>93-56</t>
  </si>
  <si>
    <t>Получени парични наличности при преобразуване на бюджетни организации (+)</t>
  </si>
  <si>
    <t>93-95</t>
  </si>
  <si>
    <t>Прехвърлени парични наличности при преобразуване на бюджетни организации (-)</t>
  </si>
  <si>
    <t>93-96</t>
  </si>
  <si>
    <t>Придобиване на дялове, акции и съучастия (нето)</t>
  </si>
  <si>
    <t>70-00</t>
  </si>
  <si>
    <t>Придобиване на дялове и акции и увеличение на капитала и капиталовите резерви (-)</t>
  </si>
  <si>
    <t>70-01</t>
  </si>
  <si>
    <t>Участия в съвместни предприятия, активи и стопански дейности (-)</t>
  </si>
  <si>
    <t>70-03</t>
  </si>
  <si>
    <t>Постъпления от продажби на дялове, акции и съучастия, и от ликвидационни дялове (+)</t>
  </si>
  <si>
    <t>70-10</t>
  </si>
  <si>
    <t>Предоставени кредити (нето)</t>
  </si>
  <si>
    <t>71-00</t>
  </si>
  <si>
    <t>Предоставени средства по лихвени заеми (-)</t>
  </si>
  <si>
    <t>71-01</t>
  </si>
  <si>
    <t>Възстановени главници по предоставени лихвени заеми (+)</t>
  </si>
  <si>
    <t>71-02</t>
  </si>
  <si>
    <t>Предоставена временна финансова помощ (нето)</t>
  </si>
  <si>
    <t>72-00</t>
  </si>
  <si>
    <t>Предоставени средства по временна финансова помощ (-)</t>
  </si>
  <si>
    <t>72-01</t>
  </si>
  <si>
    <t>Възстановени суми по временна финансова помощ (+)</t>
  </si>
  <si>
    <t>72-02</t>
  </si>
  <si>
    <t>Плащания по активирани гаранции, поръчителства и преоформен държавен дълг (нето)</t>
  </si>
  <si>
    <t>73-00</t>
  </si>
  <si>
    <t>Предоставени заеми към крайни бенефициенти по държавни инвестиционни заеми (нето)</t>
  </si>
  <si>
    <t>79-00</t>
  </si>
  <si>
    <t>Предоставени заеми на крайни бенефициенти (-)</t>
  </si>
  <si>
    <t>79-01</t>
  </si>
  <si>
    <t>Възстановени суми по предост.заеми на крайни бенефициенти (+)</t>
  </si>
  <si>
    <t>79-02</t>
  </si>
  <si>
    <t>Депозити и средства по сметки - нето (+/-)</t>
  </si>
  <si>
    <t>Наличности в началото на периода (+)</t>
  </si>
  <si>
    <t>Наличности в края на периода (-)</t>
  </si>
  <si>
    <t>на сметките за средства от Европейския съюз</t>
  </si>
  <si>
    <t xml:space="preserve">
Средства с режим на сметки за средства от  ЕС</t>
  </si>
  <si>
    <t>РАЗЧЕТ / АКТУАЛИЗИРАН РАЗЧЕТ</t>
  </si>
  <si>
    <t xml:space="preserve">Утвърден разчет за всички международни </t>
  </si>
  <si>
    <t xml:space="preserve">Актуализиран разчет за всички международни </t>
  </si>
  <si>
    <t>РЪКОВОДИТЕЛ: ……………………….</t>
  </si>
  <si>
    <t>УТВЪРДИЛ,</t>
  </si>
  <si>
    <t>(подпис и печат)</t>
  </si>
  <si>
    <t xml:space="preserve">програми и договори, за които се прилага </t>
  </si>
  <si>
    <t xml:space="preserve">програми и договори, за които се прилага  </t>
  </si>
  <si>
    <t>Приложение № 13</t>
  </si>
  <si>
    <t>на сметките за средства от Европейския съюз и от други международни програми и договори, за които се прилага режима на сметките за средства от Европейския съюз</t>
  </si>
  <si>
    <t>режима на сметките за средства от ЕС</t>
  </si>
  <si>
    <t>на сметките за средства от други международни програми и договори, за които се прилага режима на сметките за средства от Европейския съюз</t>
  </si>
  <si>
    <t>на МЕДИЦИНСКИ УНИВЕРСИТЕТ - ПЛЕВЕН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</si>
</sst>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_)"/>
  </numFmts>
  <fonts count="39">
    <font>
      <sz val="11"/>
      <color indexed="8"/>
      <name val="Calibri"/>
      <family val="2"/>
    </font>
    <font>
      <sz val="10"/>
      <color indexed="10"/>
      <name val="Arial CYR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10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9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21"/>
      <name val="Arial CYR"/>
      <family val="2"/>
    </font>
    <font>
      <sz val="10"/>
      <color indexed="10"/>
      <name val="Arial"/>
      <family val="2"/>
    </font>
    <font>
      <sz val="10"/>
      <name val="Heba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CYR"/>
      <family val="2"/>
    </font>
    <font>
      <sz val="10"/>
      <color indexed="29"/>
      <name val="Arial CYR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0" fontId="18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 quotePrefix="1">
      <alignment horizontal="lef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20" borderId="0" xfId="55" applyFont="1" applyFill="1" applyProtection="1">
      <alignment/>
      <protection locked="0"/>
    </xf>
    <xf numFmtId="0" fontId="5" fillId="24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 quotePrefix="1">
      <alignment horizontal="right"/>
      <protection locked="0"/>
    </xf>
    <xf numFmtId="0" fontId="6" fillId="0" borderId="0" xfId="0" applyFont="1" applyFill="1" applyAlignment="1" applyProtection="1">
      <alignment vertical="top"/>
      <protection/>
    </xf>
    <xf numFmtId="0" fontId="2" fillId="14" borderId="0" xfId="0" applyFont="1" applyFill="1" applyAlignment="1" applyProtection="1" quotePrefix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5" fillId="0" borderId="0" xfId="55" applyFont="1" applyFill="1" applyAlignment="1" applyProtection="1">
      <alignment vertical="top"/>
      <protection/>
    </xf>
    <xf numFmtId="0" fontId="2" fillId="0" borderId="0" xfId="0" applyFont="1" applyFill="1" applyAlignment="1" applyProtection="1" quotePrefix="1">
      <alignment horizontal="center" vertical="top" wrapText="1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2" fillId="14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 quotePrefix="1">
      <alignment horizontal="center" vertical="top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5" fillId="0" borderId="0" xfId="55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fill"/>
      <protection/>
    </xf>
    <xf numFmtId="0" fontId="6" fillId="0" borderId="12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horizontal="center" vertical="top"/>
      <protection/>
    </xf>
    <xf numFmtId="0" fontId="8" fillId="0" borderId="13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 quotePrefix="1">
      <alignment horizontal="center" vertical="top"/>
      <protection/>
    </xf>
    <xf numFmtId="0" fontId="8" fillId="0" borderId="13" xfId="55" applyFont="1" applyFill="1" applyBorder="1" applyAlignment="1" applyProtection="1">
      <alignment horizontal="center" vertical="top"/>
      <protection/>
    </xf>
    <xf numFmtId="0" fontId="8" fillId="0" borderId="0" xfId="55" applyFont="1" applyFill="1" applyBorder="1" applyAlignment="1" applyProtection="1">
      <alignment horizontal="center" vertical="top" wrapText="1"/>
      <protection/>
    </xf>
    <xf numFmtId="0" fontId="8" fillId="0" borderId="14" xfId="55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5" fillId="0" borderId="17" xfId="0" applyFont="1" applyFill="1" applyBorder="1" applyAlignment="1" applyProtection="1">
      <alignment horizontal="center" vertical="top"/>
      <protection/>
    </xf>
    <xf numFmtId="0" fontId="5" fillId="0" borderId="18" xfId="55" applyFont="1" applyFill="1" applyBorder="1" applyAlignment="1" applyProtection="1" quotePrefix="1">
      <alignment horizontal="center"/>
      <protection/>
    </xf>
    <xf numFmtId="0" fontId="5" fillId="0" borderId="19" xfId="55" applyFont="1" applyFill="1" applyBorder="1" applyAlignment="1" applyProtection="1" quotePrefix="1">
      <alignment horizontal="center"/>
      <protection/>
    </xf>
    <xf numFmtId="0" fontId="5" fillId="0" borderId="20" xfId="55" applyFont="1" applyFill="1" applyBorder="1" applyAlignment="1" applyProtection="1" quotePrefix="1">
      <alignment horizontal="center"/>
      <protection/>
    </xf>
    <xf numFmtId="0" fontId="4" fillId="0" borderId="17" xfId="0" applyFont="1" applyFill="1" applyBorder="1" applyAlignment="1" applyProtection="1">
      <alignment horizontal="fill"/>
      <protection/>
    </xf>
    <xf numFmtId="0" fontId="6" fillId="0" borderId="17" xfId="0" applyFont="1" applyFill="1" applyBorder="1" applyAlignment="1" applyProtection="1">
      <alignment vertical="top"/>
      <protection/>
    </xf>
    <xf numFmtId="0" fontId="5" fillId="0" borderId="18" xfId="55" applyFont="1" applyFill="1" applyBorder="1" applyAlignment="1" applyProtection="1">
      <alignment horizontal="center"/>
      <protection/>
    </xf>
    <xf numFmtId="0" fontId="5" fillId="0" borderId="17" xfId="55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/>
      <protection/>
    </xf>
    <xf numFmtId="0" fontId="8" fillId="0" borderId="12" xfId="0" applyFont="1" applyFill="1" applyBorder="1" applyAlignment="1" applyProtection="1">
      <alignment horizontal="center" vertical="top"/>
      <protection/>
    </xf>
    <xf numFmtId="0" fontId="8" fillId="0" borderId="12" xfId="55" applyFont="1" applyFill="1" applyBorder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13" fillId="0" borderId="21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22" xfId="0" applyNumberFormat="1" applyFont="1" applyFill="1" applyBorder="1" applyAlignment="1" applyProtection="1" quotePrefix="1">
      <alignment horizontal="center" vertical="top"/>
      <protection/>
    </xf>
    <xf numFmtId="3" fontId="8" fillId="0" borderId="21" xfId="55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3" fontId="8" fillId="0" borderId="21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13" xfId="0" applyNumberFormat="1" applyFont="1" applyFill="1" applyBorder="1" applyAlignment="1" applyProtection="1" quotePrefix="1">
      <alignment horizontal="center" vertical="top"/>
      <protection/>
    </xf>
    <xf numFmtId="3" fontId="8" fillId="0" borderId="12" xfId="55" applyNumberFormat="1" applyFont="1" applyFill="1" applyBorder="1" applyAlignment="1" applyProtection="1">
      <alignment vertical="top"/>
      <protection/>
    </xf>
    <xf numFmtId="3" fontId="8" fillId="0" borderId="12" xfId="0" applyNumberFormat="1" applyFont="1" applyFill="1" applyBorder="1" applyAlignment="1" applyProtection="1">
      <alignment vertical="top"/>
      <protection/>
    </xf>
    <xf numFmtId="0" fontId="13" fillId="0" borderId="12" xfId="0" applyNumberFormat="1" applyFont="1" applyFill="1" applyBorder="1" applyAlignment="1" applyProtection="1" quotePrefix="1">
      <alignment horizontal="left" vertical="top"/>
      <protection/>
    </xf>
    <xf numFmtId="0" fontId="13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3" fontId="36" fillId="0" borderId="12" xfId="55" applyNumberFormat="1" applyFont="1" applyFill="1" applyBorder="1" applyAlignment="1" applyProtection="1">
      <alignment vertical="top"/>
      <protection/>
    </xf>
    <xf numFmtId="3" fontId="37" fillId="0" borderId="12" xfId="55" applyNumberFormat="1" applyFont="1" applyFill="1" applyBorder="1" applyAlignment="1" applyProtection="1">
      <alignment vertical="top"/>
      <protection/>
    </xf>
    <xf numFmtId="3" fontId="8" fillId="14" borderId="12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 applyAlignment="1" applyProtection="1">
      <alignment horizontal="left" vertical="top" wrapText="1" indent="1"/>
      <protection/>
    </xf>
    <xf numFmtId="0" fontId="5" fillId="0" borderId="12" xfId="0" applyNumberFormat="1" applyFont="1" applyFill="1" applyBorder="1" applyAlignment="1" applyProtection="1" quotePrefix="1">
      <alignment horizontal="left" vertical="top"/>
      <protection/>
    </xf>
    <xf numFmtId="0" fontId="8" fillId="0" borderId="12" xfId="0" applyNumberFormat="1" applyFont="1" applyFill="1" applyBorder="1" applyAlignment="1" applyProtection="1">
      <alignment horizontal="left" vertical="top" wrapText="1" inden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 quotePrefix="1">
      <alignment horizontal="center" vertical="top"/>
      <protection/>
    </xf>
    <xf numFmtId="0" fontId="8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0" fontId="13" fillId="0" borderId="12" xfId="0" applyNumberFormat="1" applyFont="1" applyFill="1" applyBorder="1" applyAlignment="1" applyProtection="1">
      <alignment horizontal="left" vertical="top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0" fontId="8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 quotePrefix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 indent="1"/>
      <protection/>
    </xf>
    <xf numFmtId="0" fontId="4" fillId="0" borderId="13" xfId="0" applyNumberFormat="1" applyFont="1" applyFill="1" applyBorder="1" applyAlignment="1" applyProtection="1" quotePrefix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/>
      <protection/>
    </xf>
    <xf numFmtId="0" fontId="13" fillId="0" borderId="21" xfId="0" applyFont="1" applyFill="1" applyBorder="1" applyAlignment="1" applyProtection="1" quotePrefix="1">
      <alignment horizontal="left" vertical="top" wrapText="1"/>
      <protection/>
    </xf>
    <xf numFmtId="49" fontId="5" fillId="0" borderId="21" xfId="0" applyNumberFormat="1" applyFont="1" applyFill="1" applyBorder="1" applyAlignment="1" applyProtection="1" quotePrefix="1">
      <alignment horizontal="center" vertical="top"/>
      <protection/>
    </xf>
    <xf numFmtId="0" fontId="4" fillId="0" borderId="0" xfId="0" applyFont="1" applyFill="1" applyAlignment="1" applyProtection="1">
      <alignment vertical="top"/>
      <protection/>
    </xf>
    <xf numFmtId="0" fontId="5" fillId="0" borderId="12" xfId="0" applyFont="1" applyFill="1" applyBorder="1" applyAlignment="1" applyProtection="1" quotePrefix="1">
      <alignment horizontal="left" vertical="top" wrapText="1"/>
      <protection/>
    </xf>
    <xf numFmtId="49" fontId="5" fillId="0" borderId="12" xfId="0" applyNumberFormat="1" applyFont="1" applyFill="1" applyBorder="1" applyAlignment="1" applyProtection="1" quotePrefix="1">
      <alignment horizontal="center" vertical="top"/>
      <protection/>
    </xf>
    <xf numFmtId="172" fontId="11" fillId="0" borderId="12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12" xfId="0" applyNumberFormat="1" applyFont="1" applyFill="1" applyBorder="1" applyAlignment="1" applyProtection="1">
      <alignment horizontal="center" vertical="top"/>
      <protection/>
    </xf>
    <xf numFmtId="172" fontId="14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0" fontId="15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172" fontId="8" fillId="0" borderId="12" xfId="0" applyNumberFormat="1" applyFont="1" applyFill="1" applyBorder="1" applyAlignment="1" applyProtection="1" quotePrefix="1">
      <alignment horizontal="left" vertical="top"/>
      <protection/>
    </xf>
    <xf numFmtId="172" fontId="8" fillId="0" borderId="12" xfId="0" applyNumberFormat="1" applyFont="1" applyFill="1" applyBorder="1" applyAlignment="1" applyProtection="1" quotePrefix="1">
      <alignment horizontal="left" vertical="top" wrapText="1" indent="3"/>
      <protection/>
    </xf>
    <xf numFmtId="49" fontId="8" fillId="0" borderId="12" xfId="0" applyNumberFormat="1" applyFont="1" applyFill="1" applyBorder="1" applyAlignment="1" applyProtection="1">
      <alignment horizontal="center" vertical="top"/>
      <protection/>
    </xf>
    <xf numFmtId="172" fontId="8" fillId="0" borderId="12" xfId="0" applyNumberFormat="1" applyFont="1" applyFill="1" applyBorder="1" applyAlignment="1" applyProtection="1" quotePrefix="1">
      <alignment horizontal="left" vertical="top" wrapText="1" indent="4"/>
      <protection/>
    </xf>
    <xf numFmtId="3" fontId="16" fillId="0" borderId="12" xfId="0" applyNumberFormat="1" applyFont="1" applyFill="1" applyBorder="1" applyAlignment="1" applyProtection="1">
      <alignment vertical="top"/>
      <protection/>
    </xf>
    <xf numFmtId="172" fontId="8" fillId="0" borderId="12" xfId="0" applyNumberFormat="1" applyFont="1" applyFill="1" applyBorder="1" applyAlignment="1" applyProtection="1" quotePrefix="1">
      <alignment horizontal="left" vertical="top"/>
      <protection/>
    </xf>
    <xf numFmtId="172" fontId="8" fillId="0" borderId="12" xfId="0" applyNumberFormat="1" applyFont="1" applyFill="1" applyBorder="1" applyAlignment="1" applyProtection="1">
      <alignment horizontal="left" vertical="top" wrapText="1" indent="3"/>
      <protection/>
    </xf>
    <xf numFmtId="49" fontId="8" fillId="0" borderId="12" xfId="0" applyNumberFormat="1" applyFont="1" applyFill="1" applyBorder="1" applyAlignment="1" applyProtection="1">
      <alignment horizontal="center" vertical="top"/>
      <protection/>
    </xf>
    <xf numFmtId="49" fontId="8" fillId="0" borderId="12" xfId="0" applyNumberFormat="1" applyFont="1" applyFill="1" applyBorder="1" applyAlignment="1" applyProtection="1" quotePrefix="1">
      <alignment horizontal="center" vertical="top"/>
      <protection/>
    </xf>
    <xf numFmtId="172" fontId="8" fillId="0" borderId="12" xfId="0" applyNumberFormat="1" applyFont="1" applyFill="1" applyBorder="1" applyAlignment="1" applyProtection="1">
      <alignment horizontal="left" vertical="top" wrapText="1" indent="4"/>
      <protection/>
    </xf>
    <xf numFmtId="172" fontId="8" fillId="0" borderId="12" xfId="0" applyNumberFormat="1" applyFont="1" applyFill="1" applyBorder="1" applyAlignment="1" applyProtection="1">
      <alignment horizontal="left" vertical="top" wrapText="1" indent="3"/>
      <protection/>
    </xf>
    <xf numFmtId="172" fontId="8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172" fontId="4" fillId="0" borderId="12" xfId="0" applyNumberFormat="1" applyFont="1" applyFill="1" applyBorder="1" applyAlignment="1" applyProtection="1" quotePrefix="1">
      <alignment horizontal="left" vertical="top"/>
      <protection/>
    </xf>
    <xf numFmtId="172" fontId="4" fillId="0" borderId="12" xfId="0" applyNumberFormat="1" applyFont="1" applyFill="1" applyBorder="1" applyAlignment="1" applyProtection="1" quotePrefix="1">
      <alignment horizontal="left" vertical="top" wrapText="1" indent="2"/>
      <protection/>
    </xf>
    <xf numFmtId="172" fontId="4" fillId="0" borderId="12" xfId="0" applyNumberFormat="1" applyFont="1" applyFill="1" applyBorder="1" applyAlignment="1" applyProtection="1">
      <alignment horizontal="center" vertical="top" wrapText="1"/>
      <protection/>
    </xf>
    <xf numFmtId="172" fontId="4" fillId="0" borderId="12" xfId="0" applyNumberFormat="1" applyFont="1" applyFill="1" applyBorder="1" applyAlignment="1" applyProtection="1" quotePrefix="1">
      <alignment horizontal="left" vertical="top" wrapText="1" indent="3"/>
      <protection/>
    </xf>
    <xf numFmtId="172" fontId="4" fillId="0" borderId="12" xfId="0" applyNumberFormat="1" applyFont="1" applyFill="1" applyBorder="1" applyAlignment="1" applyProtection="1">
      <alignment horizontal="left" vertical="top" wrapText="1" indent="2"/>
      <protection/>
    </xf>
    <xf numFmtId="172" fontId="4" fillId="0" borderId="12" xfId="0" applyNumberFormat="1" applyFont="1" applyFill="1" applyBorder="1" applyAlignment="1" applyProtection="1" quotePrefix="1">
      <alignment horizontal="center" vertical="top" wrapText="1"/>
      <protection/>
    </xf>
    <xf numFmtId="172" fontId="4" fillId="0" borderId="12" xfId="0" applyNumberFormat="1" applyFont="1" applyFill="1" applyBorder="1" applyAlignment="1" applyProtection="1">
      <alignment horizontal="left" vertical="top" wrapText="1" indent="3"/>
      <protection/>
    </xf>
    <xf numFmtId="172" fontId="14" fillId="0" borderId="12" xfId="0" applyNumberFormat="1" applyFont="1" applyFill="1" applyBorder="1" applyAlignment="1" applyProtection="1">
      <alignment horizontal="left" vertical="top" wrapText="1" indent="1"/>
      <protection/>
    </xf>
    <xf numFmtId="0" fontId="14" fillId="0" borderId="12" xfId="0" applyFont="1" applyFill="1" applyBorder="1" applyAlignment="1" applyProtection="1">
      <alignment horizontal="left" vertical="top" wrapText="1" indent="1"/>
      <protection/>
    </xf>
    <xf numFmtId="0" fontId="4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17" fillId="0" borderId="0" xfId="0" applyFont="1" applyFill="1" applyAlignment="1" applyProtection="1">
      <alignment vertical="top"/>
      <protection/>
    </xf>
    <xf numFmtId="3" fontId="5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/>
      <protection/>
    </xf>
    <xf numFmtId="0" fontId="11" fillId="0" borderId="21" xfId="0" applyNumberFormat="1" applyFont="1" applyFill="1" applyBorder="1" applyAlignment="1" applyProtection="1" quotePrefix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top"/>
      <protection/>
    </xf>
    <xf numFmtId="3" fontId="8" fillId="0" borderId="2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fill" vertical="top" wrapText="1"/>
      <protection/>
    </xf>
    <xf numFmtId="3" fontId="5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 quotePrefix="1">
      <alignment horizontal="center" vertical="top"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3" fontId="8" fillId="0" borderId="12" xfId="0" applyNumberFormat="1" applyFont="1" applyFill="1" applyBorder="1" applyAlignment="1" applyProtection="1">
      <alignment/>
      <protection/>
    </xf>
    <xf numFmtId="0" fontId="5" fillId="0" borderId="0" xfId="56" applyNumberFormat="1" applyFont="1" applyFill="1" applyBorder="1" applyAlignment="1">
      <alignment vertical="top" wrapText="1"/>
      <protection/>
    </xf>
    <xf numFmtId="0" fontId="8" fillId="0" borderId="12" xfId="0" applyNumberFormat="1" applyFont="1" applyFill="1" applyBorder="1" applyAlignment="1" applyProtection="1" quotePrefix="1">
      <alignment horizontal="left" vertical="top" wrapText="1"/>
      <protection/>
    </xf>
    <xf numFmtId="3" fontId="36" fillId="0" borderId="21" xfId="55" applyNumberFormat="1" applyFont="1" applyFill="1" applyBorder="1" applyAlignment="1" applyProtection="1">
      <alignment vertical="top"/>
      <protection/>
    </xf>
    <xf numFmtId="3" fontId="37" fillId="0" borderId="21" xfId="55" applyNumberFormat="1" applyFont="1" applyFill="1" applyBorder="1" applyAlignment="1" applyProtection="1">
      <alignment vertical="top"/>
      <protection/>
    </xf>
    <xf numFmtId="3" fontId="8" fillId="14" borderId="21" xfId="0" applyNumberFormat="1" applyFont="1" applyFill="1" applyBorder="1" applyAlignment="1" applyProtection="1">
      <alignment vertical="top"/>
      <protection locked="0"/>
    </xf>
    <xf numFmtId="0" fontId="8" fillId="0" borderId="21" xfId="0" applyNumberFormat="1" applyFont="1" applyFill="1" applyBorder="1" applyAlignment="1" applyProtection="1">
      <alignment vertical="top"/>
      <protection/>
    </xf>
    <xf numFmtId="3" fontId="1" fillId="0" borderId="12" xfId="0" applyNumberFormat="1" applyFont="1" applyFill="1" applyBorder="1" applyAlignment="1" applyProtection="1">
      <alignment vertical="top"/>
      <protection/>
    </xf>
    <xf numFmtId="0" fontId="10" fillId="0" borderId="21" xfId="0" applyNumberFormat="1" applyFont="1" applyFill="1" applyBorder="1" applyAlignment="1" applyProtection="1">
      <alignment vertical="top"/>
      <protection/>
    </xf>
    <xf numFmtId="0" fontId="14" fillId="0" borderId="21" xfId="0" applyNumberFormat="1" applyFont="1" applyFill="1" applyBorder="1" applyAlignment="1" applyProtection="1" quotePrefix="1">
      <alignment horizontal="left" vertical="top" wrapText="1"/>
      <protection/>
    </xf>
    <xf numFmtId="3" fontId="10" fillId="0" borderId="21" xfId="0" applyNumberFormat="1" applyFont="1" applyFill="1" applyBorder="1" applyAlignment="1" applyProtection="1">
      <alignment vertical="top"/>
      <protection/>
    </xf>
    <xf numFmtId="0" fontId="10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fill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3" fontId="4" fillId="0" borderId="12" xfId="0" applyNumberFormat="1" applyFont="1" applyFill="1" applyBorder="1" applyAlignment="1" applyProtection="1">
      <alignment vertical="top"/>
      <protection/>
    </xf>
    <xf numFmtId="3" fontId="10" fillId="0" borderId="12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 quotePrefix="1">
      <alignment horizontal="center" vertical="top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10" fillId="0" borderId="12" xfId="0" applyNumberFormat="1" applyFont="1" applyFill="1" applyBorder="1" applyAlignment="1" applyProtection="1" quotePrefix="1">
      <alignment horizontal="left" vertical="top"/>
      <protection/>
    </xf>
    <xf numFmtId="0" fontId="10" fillId="0" borderId="13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 quotePrefix="1">
      <alignment horizontal="left" vertical="top"/>
      <protection/>
    </xf>
    <xf numFmtId="172" fontId="8" fillId="0" borderId="12" xfId="0" applyNumberFormat="1" applyFont="1" applyFill="1" applyBorder="1" applyAlignment="1" applyProtection="1" quotePrefix="1">
      <alignment horizontal="left" vertical="top" wrapText="1" indent="1"/>
      <protection/>
    </xf>
    <xf numFmtId="49" fontId="8" fillId="0" borderId="12" xfId="0" applyNumberFormat="1" applyFont="1" applyFill="1" applyBorder="1" applyAlignment="1" applyProtection="1" quotePrefix="1">
      <alignment horizontal="center"/>
      <protection/>
    </xf>
    <xf numFmtId="172" fontId="8" fillId="0" borderId="12" xfId="0" applyNumberFormat="1" applyFont="1" applyFill="1" applyBorder="1" applyAlignment="1" applyProtection="1">
      <alignment horizontal="left" vertical="top" wrapText="1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72" fontId="8" fillId="0" borderId="12" xfId="0" applyNumberFormat="1" applyFont="1" applyFill="1" applyBorder="1" applyAlignment="1" applyProtection="1">
      <alignment horizontal="left" vertical="top" wrapText="1" indent="1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172" fontId="8" fillId="0" borderId="12" xfId="0" applyNumberFormat="1" applyFont="1" applyFill="1" applyBorder="1" applyAlignment="1" applyProtection="1" quotePrefix="1">
      <alignment horizontal="left" vertical="top" wrapText="1"/>
      <protection/>
    </xf>
    <xf numFmtId="0" fontId="9" fillId="0" borderId="12" xfId="0" applyNumberFormat="1" applyFont="1" applyFill="1" applyBorder="1" applyAlignment="1" applyProtection="1" quotePrefix="1">
      <alignment horizontal="left" vertical="top"/>
      <protection/>
    </xf>
    <xf numFmtId="0" fontId="5" fillId="0" borderId="12" xfId="0" applyFont="1" applyFill="1" applyBorder="1" applyAlignment="1" applyProtection="1" quotePrefix="1">
      <alignment horizontal="left" vertical="top" wrapText="1" inden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3" fontId="8" fillId="14" borderId="12" xfId="55" applyNumberFormat="1" applyFont="1" applyFill="1" applyBorder="1" applyAlignment="1" applyProtection="1">
      <alignment vertical="top"/>
      <protection locked="0"/>
    </xf>
    <xf numFmtId="3" fontId="8" fillId="14" borderId="21" xfId="55" applyNumberFormat="1" applyFont="1" applyFill="1" applyBorder="1" applyAlignment="1" applyProtection="1">
      <alignment vertical="top"/>
      <protection locked="0"/>
    </xf>
    <xf numFmtId="0" fontId="4" fillId="0" borderId="21" xfId="0" applyNumberFormat="1" applyFont="1" applyFill="1" applyBorder="1" applyAlignment="1" applyProtection="1" quotePrefix="1">
      <alignment horizontal="left" vertical="top" wrapText="1" indent="1"/>
      <protection/>
    </xf>
    <xf numFmtId="0" fontId="4" fillId="0" borderId="22" xfId="0" applyNumberFormat="1" applyFont="1" applyFill="1" applyBorder="1" applyAlignment="1" applyProtection="1" quotePrefix="1">
      <alignment horizontal="center" vertical="top"/>
      <protection/>
    </xf>
    <xf numFmtId="0" fontId="2" fillId="0" borderId="0" xfId="55" applyFont="1" applyFill="1" applyAlignment="1" applyProtection="1">
      <alignment vertical="top"/>
      <protection/>
    </xf>
    <xf numFmtId="0" fontId="19" fillId="0" borderId="0" xfId="55" applyFont="1" applyFill="1" applyBorder="1" applyAlignment="1" applyProtection="1" quotePrefix="1">
      <alignment horizontal="center"/>
      <protection/>
    </xf>
    <xf numFmtId="0" fontId="11" fillId="14" borderId="23" xfId="55" applyFont="1" applyFill="1" applyBorder="1" applyAlignment="1" applyProtection="1">
      <alignment horizontal="center" vertical="center" wrapText="1"/>
      <protection locked="0"/>
    </xf>
    <xf numFmtId="0" fontId="11" fillId="14" borderId="11" xfId="55" applyFont="1" applyFill="1" applyBorder="1" applyAlignment="1" applyProtection="1">
      <alignment horizontal="center" vertical="center" wrapText="1"/>
      <protection locked="0"/>
    </xf>
    <xf numFmtId="0" fontId="11" fillId="14" borderId="24" xfId="55" applyFont="1" applyFill="1" applyBorder="1" applyAlignment="1" applyProtection="1">
      <alignment horizontal="center" vertical="center" wrapText="1"/>
      <protection locked="0"/>
    </xf>
    <xf numFmtId="0" fontId="11" fillId="14" borderId="13" xfId="55" applyFont="1" applyFill="1" applyBorder="1" applyAlignment="1" applyProtection="1">
      <alignment horizontal="center" vertical="center" wrapText="1"/>
      <protection locked="0"/>
    </xf>
    <xf numFmtId="0" fontId="11" fillId="14" borderId="0" xfId="55" applyFont="1" applyFill="1" applyBorder="1" applyAlignment="1" applyProtection="1">
      <alignment horizontal="center" vertical="center" wrapText="1"/>
      <protection locked="0"/>
    </xf>
    <xf numFmtId="0" fontId="11" fillId="14" borderId="14" xfId="55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B1">
      <selection activeCell="C4" sqref="C4"/>
    </sheetView>
  </sheetViews>
  <sheetFormatPr defaultColWidth="10.57421875" defaultRowHeight="15"/>
  <cols>
    <col min="1" max="1" width="3.7109375" style="6" hidden="1" customWidth="1"/>
    <col min="2" max="2" width="7.7109375" style="8" customWidth="1"/>
    <col min="3" max="3" width="67.7109375" style="6" customWidth="1"/>
    <col min="4" max="4" width="5.7109375" style="13" customWidth="1"/>
    <col min="5" max="9" width="14.7109375" style="6" customWidth="1"/>
    <col min="10" max="10" width="17.28125" style="6" customWidth="1"/>
    <col min="11" max="11" width="14.7109375" style="6" hidden="1" customWidth="1"/>
    <col min="12" max="12" width="2.00390625" style="6" customWidth="1"/>
    <col min="13" max="16384" width="10.57421875" style="6" customWidth="1"/>
  </cols>
  <sheetData>
    <row r="1" spans="1:11" ht="12.75">
      <c r="A1" s="1">
        <v>1</v>
      </c>
      <c r="B1" s="2"/>
      <c r="C1" s="2"/>
      <c r="D1" s="3"/>
      <c r="E1" s="4"/>
      <c r="F1" s="4"/>
      <c r="G1" s="4"/>
      <c r="H1" s="4"/>
      <c r="I1" s="4"/>
      <c r="J1" s="4"/>
      <c r="K1" s="7" t="s">
        <v>0</v>
      </c>
    </row>
    <row r="2" spans="1:10" ht="12.75">
      <c r="A2" s="1">
        <v>1</v>
      </c>
      <c r="C2" s="9" t="s">
        <v>313</v>
      </c>
      <c r="D2" s="10"/>
      <c r="E2" s="11"/>
      <c r="F2" s="11"/>
      <c r="G2" s="11"/>
      <c r="H2" s="11"/>
      <c r="J2" s="167" t="s">
        <v>321</v>
      </c>
    </row>
    <row r="3" spans="1:10" ht="38.25">
      <c r="A3" s="1">
        <v>1</v>
      </c>
      <c r="C3" s="12" t="s">
        <v>322</v>
      </c>
      <c r="E3" s="11"/>
      <c r="F3" s="11"/>
      <c r="G3" s="167"/>
      <c r="H3" s="167"/>
      <c r="I3" s="11"/>
      <c r="J3" s="11"/>
    </row>
    <row r="4" spans="1:10" ht="12.75">
      <c r="A4" s="1">
        <v>1</v>
      </c>
      <c r="C4" s="14" t="s">
        <v>325</v>
      </c>
      <c r="E4" s="11"/>
      <c r="F4" s="11"/>
      <c r="G4" s="167"/>
      <c r="H4" s="167"/>
      <c r="I4" s="11"/>
      <c r="J4" s="11"/>
    </row>
    <row r="5" spans="1:11" ht="13.5" thickBot="1">
      <c r="A5" s="1">
        <v>1</v>
      </c>
      <c r="C5" s="15" t="s">
        <v>1</v>
      </c>
      <c r="D5" s="16"/>
      <c r="E5" s="17"/>
      <c r="F5" s="17"/>
      <c r="G5" s="17"/>
      <c r="H5" s="168"/>
      <c r="I5" s="17"/>
      <c r="J5" s="17"/>
      <c r="K5" s="18"/>
    </row>
    <row r="6" spans="1:11" ht="12.75" customHeight="1">
      <c r="A6" s="1">
        <v>1</v>
      </c>
      <c r="B6" s="19"/>
      <c r="C6" s="20"/>
      <c r="D6" s="21"/>
      <c r="E6" s="169" t="s">
        <v>314</v>
      </c>
      <c r="F6" s="170"/>
      <c r="G6" s="171"/>
      <c r="H6" s="169" t="s">
        <v>315</v>
      </c>
      <c r="I6" s="170"/>
      <c r="J6" s="171"/>
      <c r="K6" s="22"/>
    </row>
    <row r="7" spans="1:11" ht="12.75" customHeight="1">
      <c r="A7" s="1">
        <v>1</v>
      </c>
      <c r="B7" s="23"/>
      <c r="C7" s="24" t="s">
        <v>2</v>
      </c>
      <c r="D7" s="24"/>
      <c r="E7" s="172" t="s">
        <v>320</v>
      </c>
      <c r="F7" s="173"/>
      <c r="G7" s="174"/>
      <c r="H7" s="172" t="s">
        <v>320</v>
      </c>
      <c r="I7" s="173"/>
      <c r="J7" s="174"/>
      <c r="K7" s="27"/>
    </row>
    <row r="8" spans="1:11" ht="12.75" customHeight="1">
      <c r="A8" s="1">
        <v>1</v>
      </c>
      <c r="B8" s="23"/>
      <c r="C8" s="28"/>
      <c r="D8" s="24"/>
      <c r="E8" s="172" t="s">
        <v>323</v>
      </c>
      <c r="F8" s="173"/>
      <c r="G8" s="174"/>
      <c r="H8" s="172" t="s">
        <v>323</v>
      </c>
      <c r="I8" s="173"/>
      <c r="J8" s="174"/>
      <c r="K8" s="29"/>
    </row>
    <row r="9" spans="1:11" ht="38.25">
      <c r="A9" s="1">
        <v>1</v>
      </c>
      <c r="B9" s="23"/>
      <c r="C9" s="30" t="s">
        <v>3</v>
      </c>
      <c r="D9" s="24"/>
      <c r="E9" s="31" t="s">
        <v>4</v>
      </c>
      <c r="F9" s="32" t="s">
        <v>5</v>
      </c>
      <c r="G9" s="33" t="s">
        <v>6</v>
      </c>
      <c r="H9" s="31" t="s">
        <v>4</v>
      </c>
      <c r="I9" s="32" t="str">
        <f>$F$9</f>
        <v>
Средства от ЕС</v>
      </c>
      <c r="J9" s="33" t="s">
        <v>6</v>
      </c>
      <c r="K9" s="34" t="s">
        <v>7</v>
      </c>
    </row>
    <row r="10" spans="1:11" ht="12.75">
      <c r="A10" s="1">
        <v>1</v>
      </c>
      <c r="B10" s="23"/>
      <c r="C10" s="30"/>
      <c r="D10" s="24"/>
      <c r="E10" s="25"/>
      <c r="F10" s="35"/>
      <c r="G10" s="26"/>
      <c r="H10" s="25"/>
      <c r="I10" s="35"/>
      <c r="J10" s="26"/>
      <c r="K10" s="36"/>
    </row>
    <row r="11" spans="1:11" ht="13.5" thickBot="1">
      <c r="A11" s="1">
        <v>1</v>
      </c>
      <c r="B11" s="37"/>
      <c r="C11" s="38"/>
      <c r="D11" s="38"/>
      <c r="E11" s="39" t="str">
        <f aca="true" t="shared" si="0" ref="E11:J11">$C$5</f>
        <v>за 2015 г.</v>
      </c>
      <c r="F11" s="40" t="str">
        <f t="shared" si="0"/>
        <v>за 2015 г.</v>
      </c>
      <c r="G11" s="41" t="str">
        <f t="shared" si="0"/>
        <v>за 2015 г.</v>
      </c>
      <c r="H11" s="39" t="str">
        <f t="shared" si="0"/>
        <v>за 2015 г.</v>
      </c>
      <c r="I11" s="40" t="str">
        <f t="shared" si="0"/>
        <v>за 2015 г.</v>
      </c>
      <c r="J11" s="41" t="str">
        <f t="shared" si="0"/>
        <v>за 2015 г.</v>
      </c>
      <c r="K11" s="42"/>
    </row>
    <row r="12" spans="1:11" ht="13.5" thickBot="1">
      <c r="A12" s="1">
        <v>1</v>
      </c>
      <c r="B12" s="43"/>
      <c r="C12" s="38" t="s">
        <v>8</v>
      </c>
      <c r="D12" s="38"/>
      <c r="E12" s="44">
        <v>1</v>
      </c>
      <c r="F12" s="45">
        <f>E12+0.1</f>
        <v>1.1</v>
      </c>
      <c r="G12" s="45">
        <f>F12+0.1</f>
        <v>1.2000000000000002</v>
      </c>
      <c r="H12" s="45">
        <f>E12+1</f>
        <v>2</v>
      </c>
      <c r="I12" s="45">
        <f>H12+0.1</f>
        <v>2.1</v>
      </c>
      <c r="J12" s="45">
        <f>I12+0.1</f>
        <v>2.2</v>
      </c>
      <c r="K12" s="46" t="e">
        <f>#REF!+1</f>
        <v>#REF!</v>
      </c>
    </row>
    <row r="13" spans="1:11" ht="12.75">
      <c r="A13" s="1">
        <v>1</v>
      </c>
      <c r="B13" s="47"/>
      <c r="C13" s="48"/>
      <c r="D13" s="49"/>
      <c r="E13" s="50"/>
      <c r="F13" s="50"/>
      <c r="G13" s="50"/>
      <c r="H13" s="50"/>
      <c r="I13" s="50"/>
      <c r="J13" s="50"/>
      <c r="K13" s="51"/>
    </row>
    <row r="14" spans="1:11" s="56" customFormat="1" ht="12.75">
      <c r="A14" s="1">
        <v>1</v>
      </c>
      <c r="B14" s="52"/>
      <c r="C14" s="53" t="s">
        <v>9</v>
      </c>
      <c r="D14" s="54" t="s">
        <v>10</v>
      </c>
      <c r="E14" s="55">
        <f aca="true" t="shared" si="1" ref="E14:K14">SUBTOTAL(9,E16:E55)</f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55">
        <f t="shared" si="1"/>
        <v>0</v>
      </c>
      <c r="K14" s="57">
        <f t="shared" si="1"/>
        <v>0</v>
      </c>
    </row>
    <row r="15" spans="1:11" s="56" customFormat="1" ht="12.75">
      <c r="A15" s="1">
        <v>1</v>
      </c>
      <c r="B15" s="58"/>
      <c r="C15" s="59"/>
      <c r="D15" s="60"/>
      <c r="E15" s="61"/>
      <c r="F15" s="61"/>
      <c r="G15" s="61"/>
      <c r="H15" s="61"/>
      <c r="I15" s="61"/>
      <c r="J15" s="61"/>
      <c r="K15" s="62"/>
    </row>
    <row r="16" spans="1:11" s="56" customFormat="1" ht="12.75">
      <c r="A16" s="56">
        <f aca="true" t="shared" si="2" ref="A16:A55">IF(MAX(E16:J16)=0,IF(MIN(E16:J16)=0,0,1),1)</f>
        <v>0</v>
      </c>
      <c r="B16" s="63" t="s">
        <v>11</v>
      </c>
      <c r="C16" s="64" t="s">
        <v>12</v>
      </c>
      <c r="D16" s="60"/>
      <c r="E16" s="62">
        <f aca="true" t="shared" si="3" ref="E16:J16">SUBTOTAL(9,E17:E29)</f>
        <v>0</v>
      </c>
      <c r="F16" s="62">
        <f t="shared" si="3"/>
        <v>0</v>
      </c>
      <c r="G16" s="62">
        <f t="shared" si="3"/>
        <v>0</v>
      </c>
      <c r="H16" s="62">
        <f t="shared" si="3"/>
        <v>0</v>
      </c>
      <c r="I16" s="62">
        <f t="shared" si="3"/>
        <v>0</v>
      </c>
      <c r="J16" s="62">
        <f t="shared" si="3"/>
        <v>0</v>
      </c>
      <c r="K16" s="62">
        <f>SUBTOTAL(9,K17:K29)</f>
        <v>0</v>
      </c>
    </row>
    <row r="17" spans="1:11" s="56" customFormat="1" ht="12.75">
      <c r="A17" s="56">
        <f t="shared" si="2"/>
        <v>0</v>
      </c>
      <c r="B17" s="65"/>
      <c r="C17" s="66" t="s">
        <v>13</v>
      </c>
      <c r="D17" s="60" t="s">
        <v>14</v>
      </c>
      <c r="E17" s="67">
        <f>F17+G17</f>
        <v>0</v>
      </c>
      <c r="F17" s="68">
        <f>'ES'!F17+DMP_ES!F17</f>
        <v>0</v>
      </c>
      <c r="G17" s="68">
        <f>'ES'!G17+DMP_ES!G17</f>
        <v>0</v>
      </c>
      <c r="H17" s="67">
        <f>I17+J17</f>
        <v>0</v>
      </c>
      <c r="I17" s="68">
        <f>'ES'!I17+DMP_ES!I17</f>
        <v>0</v>
      </c>
      <c r="J17" s="68">
        <f>'ES'!J17+DMP_ES!J17</f>
        <v>0</v>
      </c>
      <c r="K17" s="69"/>
    </row>
    <row r="18" spans="1:11" s="56" customFormat="1" ht="12.75">
      <c r="A18" s="56">
        <f t="shared" si="2"/>
        <v>0</v>
      </c>
      <c r="B18" s="65"/>
      <c r="C18" s="70" t="s">
        <v>15</v>
      </c>
      <c r="D18" s="60" t="s">
        <v>16</v>
      </c>
      <c r="E18" s="67">
        <f aca="true" t="shared" si="4" ref="E18:E29">F18+G18</f>
        <v>0</v>
      </c>
      <c r="F18" s="68">
        <f>'ES'!F18+DMP_ES!F18</f>
        <v>0</v>
      </c>
      <c r="G18" s="68">
        <f>'ES'!G18+DMP_ES!G18</f>
        <v>0</v>
      </c>
      <c r="H18" s="67">
        <f aca="true" t="shared" si="5" ref="H18:H29">I18+J18</f>
        <v>0</v>
      </c>
      <c r="I18" s="68">
        <f>'ES'!I18+DMP_ES!I18</f>
        <v>0</v>
      </c>
      <c r="J18" s="68">
        <f>'ES'!J18+DMP_ES!J18</f>
        <v>0</v>
      </c>
      <c r="K18" s="69"/>
    </row>
    <row r="19" spans="1:11" s="56" customFormat="1" ht="25.5">
      <c r="A19" s="56">
        <f t="shared" si="2"/>
        <v>0</v>
      </c>
      <c r="B19" s="65"/>
      <c r="C19" s="70" t="s">
        <v>17</v>
      </c>
      <c r="D19" s="60" t="s">
        <v>18</v>
      </c>
      <c r="E19" s="67">
        <f t="shared" si="4"/>
        <v>0</v>
      </c>
      <c r="F19" s="68">
        <f>'ES'!F19+DMP_ES!F19</f>
        <v>0</v>
      </c>
      <c r="G19" s="68">
        <f>'ES'!G19+DMP_ES!G19</f>
        <v>0</v>
      </c>
      <c r="H19" s="67">
        <f t="shared" si="5"/>
        <v>0</v>
      </c>
      <c r="I19" s="68">
        <f>'ES'!I19+DMP_ES!I19</f>
        <v>0</v>
      </c>
      <c r="J19" s="68">
        <f>'ES'!J19+DMP_ES!J19</f>
        <v>0</v>
      </c>
      <c r="K19" s="69"/>
    </row>
    <row r="20" spans="1:11" s="56" customFormat="1" ht="12.75">
      <c r="A20" s="56">
        <f t="shared" si="2"/>
        <v>0</v>
      </c>
      <c r="B20" s="65"/>
      <c r="C20" s="66" t="s">
        <v>19</v>
      </c>
      <c r="D20" s="60" t="s">
        <v>20</v>
      </c>
      <c r="E20" s="67">
        <f t="shared" si="4"/>
        <v>0</v>
      </c>
      <c r="F20" s="68">
        <f>'ES'!F20+DMP_ES!F20</f>
        <v>0</v>
      </c>
      <c r="G20" s="68">
        <f>'ES'!G20+DMP_ES!G20</f>
        <v>0</v>
      </c>
      <c r="H20" s="67">
        <f t="shared" si="5"/>
        <v>0</v>
      </c>
      <c r="I20" s="68">
        <f>'ES'!I20+DMP_ES!I20</f>
        <v>0</v>
      </c>
      <c r="J20" s="68">
        <f>'ES'!J20+DMP_ES!J20</f>
        <v>0</v>
      </c>
      <c r="K20" s="69"/>
    </row>
    <row r="21" spans="1:11" s="56" customFormat="1" ht="12.75">
      <c r="A21" s="56">
        <f t="shared" si="2"/>
        <v>0</v>
      </c>
      <c r="B21" s="71"/>
      <c r="C21" s="72" t="s">
        <v>21</v>
      </c>
      <c r="D21" s="73" t="s">
        <v>22</v>
      </c>
      <c r="E21" s="67">
        <f t="shared" si="4"/>
        <v>0</v>
      </c>
      <c r="F21" s="68">
        <f>'ES'!F21+DMP_ES!F21</f>
        <v>0</v>
      </c>
      <c r="G21" s="68">
        <f>'ES'!G21+DMP_ES!G21</f>
        <v>0</v>
      </c>
      <c r="H21" s="67">
        <f t="shared" si="5"/>
        <v>0</v>
      </c>
      <c r="I21" s="68">
        <f>'ES'!I21+DMP_ES!I21</f>
        <v>0</v>
      </c>
      <c r="J21" s="68">
        <f>'ES'!J21+DMP_ES!J21</f>
        <v>0</v>
      </c>
      <c r="K21" s="69"/>
    </row>
    <row r="22" spans="1:11" s="56" customFormat="1" ht="12.75">
      <c r="A22" s="56">
        <f t="shared" si="2"/>
        <v>0</v>
      </c>
      <c r="B22" s="71"/>
      <c r="C22" s="72" t="s">
        <v>23</v>
      </c>
      <c r="D22" s="74" t="s">
        <v>24</v>
      </c>
      <c r="E22" s="67">
        <f t="shared" si="4"/>
        <v>0</v>
      </c>
      <c r="F22" s="68">
        <f>'ES'!F22+DMP_ES!F22</f>
        <v>0</v>
      </c>
      <c r="G22" s="68">
        <f>'ES'!G22+DMP_ES!G22</f>
        <v>0</v>
      </c>
      <c r="H22" s="67">
        <f t="shared" si="5"/>
        <v>0</v>
      </c>
      <c r="I22" s="68">
        <f>'ES'!I22+DMP_ES!I22</f>
        <v>0</v>
      </c>
      <c r="J22" s="68">
        <f>'ES'!J22+DMP_ES!J22</f>
        <v>0</v>
      </c>
      <c r="K22" s="69"/>
    </row>
    <row r="23" spans="1:11" s="56" customFormat="1" ht="12.75">
      <c r="A23" s="56">
        <f t="shared" si="2"/>
        <v>0</v>
      </c>
      <c r="B23" s="71"/>
      <c r="C23" s="72" t="s">
        <v>25</v>
      </c>
      <c r="D23" s="74" t="s">
        <v>26</v>
      </c>
      <c r="E23" s="67">
        <f t="shared" si="4"/>
        <v>0</v>
      </c>
      <c r="F23" s="68">
        <f>'ES'!F23+DMP_ES!F23</f>
        <v>0</v>
      </c>
      <c r="G23" s="68">
        <f>'ES'!G23+DMP_ES!G23</f>
        <v>0</v>
      </c>
      <c r="H23" s="67">
        <f t="shared" si="5"/>
        <v>0</v>
      </c>
      <c r="I23" s="68">
        <f>'ES'!I23+DMP_ES!I23</f>
        <v>0</v>
      </c>
      <c r="J23" s="68">
        <f>'ES'!J23+DMP_ES!J23</f>
        <v>0</v>
      </c>
      <c r="K23" s="69"/>
    </row>
    <row r="24" spans="1:11" s="56" customFormat="1" ht="12.75">
      <c r="A24" s="56">
        <f t="shared" si="2"/>
        <v>0</v>
      </c>
      <c r="B24" s="71"/>
      <c r="C24" s="72" t="s">
        <v>27</v>
      </c>
      <c r="D24" s="74" t="s">
        <v>28</v>
      </c>
      <c r="E24" s="67">
        <f t="shared" si="4"/>
        <v>0</v>
      </c>
      <c r="F24" s="68">
        <f>'ES'!F24+DMP_ES!F24</f>
        <v>0</v>
      </c>
      <c r="G24" s="68">
        <f>'ES'!G24+DMP_ES!G24</f>
        <v>0</v>
      </c>
      <c r="H24" s="67">
        <f t="shared" si="5"/>
        <v>0</v>
      </c>
      <c r="I24" s="68">
        <f>'ES'!I24+DMP_ES!I24</f>
        <v>0</v>
      </c>
      <c r="J24" s="68">
        <f>'ES'!J24+DMP_ES!J24</f>
        <v>0</v>
      </c>
      <c r="K24" s="69"/>
    </row>
    <row r="25" spans="1:11" s="56" customFormat="1" ht="12.75">
      <c r="A25" s="56">
        <f t="shared" si="2"/>
        <v>0</v>
      </c>
      <c r="B25" s="71"/>
      <c r="C25" s="72" t="s">
        <v>29</v>
      </c>
      <c r="D25" s="74" t="s">
        <v>30</v>
      </c>
      <c r="E25" s="67">
        <f t="shared" si="4"/>
        <v>0</v>
      </c>
      <c r="F25" s="68">
        <f>'ES'!F25+DMP_ES!F25</f>
        <v>0</v>
      </c>
      <c r="G25" s="68">
        <f>'ES'!G25+DMP_ES!G25</f>
        <v>0</v>
      </c>
      <c r="H25" s="67">
        <f t="shared" si="5"/>
        <v>0</v>
      </c>
      <c r="I25" s="68">
        <f>'ES'!I25+DMP_ES!I25</f>
        <v>0</v>
      </c>
      <c r="J25" s="68">
        <f>'ES'!J25+DMP_ES!J25</f>
        <v>0</v>
      </c>
      <c r="K25" s="69"/>
    </row>
    <row r="26" spans="1:11" s="56" customFormat="1" ht="12.75">
      <c r="A26" s="56">
        <f t="shared" si="2"/>
        <v>0</v>
      </c>
      <c r="B26" s="71"/>
      <c r="C26" s="72" t="s">
        <v>31</v>
      </c>
      <c r="D26" s="74" t="s">
        <v>32</v>
      </c>
      <c r="E26" s="67">
        <f t="shared" si="4"/>
        <v>0</v>
      </c>
      <c r="F26" s="68">
        <f>'ES'!F26+DMP_ES!F26</f>
        <v>0</v>
      </c>
      <c r="G26" s="68">
        <f>'ES'!G26+DMP_ES!G26</f>
        <v>0</v>
      </c>
      <c r="H26" s="67">
        <f t="shared" si="5"/>
        <v>0</v>
      </c>
      <c r="I26" s="68">
        <f>'ES'!I26+DMP_ES!I26</f>
        <v>0</v>
      </c>
      <c r="J26" s="68">
        <f>'ES'!J26+DMP_ES!J26</f>
        <v>0</v>
      </c>
      <c r="K26" s="69"/>
    </row>
    <row r="27" spans="1:11" s="56" customFormat="1" ht="12.75">
      <c r="A27" s="56">
        <f t="shared" si="2"/>
        <v>0</v>
      </c>
      <c r="B27" s="71"/>
      <c r="C27" s="75" t="s">
        <v>33</v>
      </c>
      <c r="D27" s="74" t="s">
        <v>34</v>
      </c>
      <c r="E27" s="67">
        <f t="shared" si="4"/>
        <v>0</v>
      </c>
      <c r="F27" s="68">
        <f>'ES'!F27+DMP_ES!F27</f>
        <v>0</v>
      </c>
      <c r="G27" s="68">
        <f>'ES'!G27+DMP_ES!G27</f>
        <v>0</v>
      </c>
      <c r="H27" s="67">
        <f t="shared" si="5"/>
        <v>0</v>
      </c>
      <c r="I27" s="68">
        <f>'ES'!I27+DMP_ES!I27</f>
        <v>0</v>
      </c>
      <c r="J27" s="68">
        <f>'ES'!J27+DMP_ES!J27</f>
        <v>0</v>
      </c>
      <c r="K27" s="69"/>
    </row>
    <row r="28" spans="1:11" s="56" customFormat="1" ht="12.75">
      <c r="A28" s="56">
        <f t="shared" si="2"/>
        <v>0</v>
      </c>
      <c r="B28" s="71"/>
      <c r="C28" s="72" t="s">
        <v>35</v>
      </c>
      <c r="D28" s="74" t="s">
        <v>36</v>
      </c>
      <c r="E28" s="67">
        <f t="shared" si="4"/>
        <v>0</v>
      </c>
      <c r="F28" s="68">
        <f>'ES'!F28+DMP_ES!F28</f>
        <v>0</v>
      </c>
      <c r="G28" s="68">
        <f>'ES'!G28+DMP_ES!G28</f>
        <v>0</v>
      </c>
      <c r="H28" s="67">
        <f t="shared" si="5"/>
        <v>0</v>
      </c>
      <c r="I28" s="68">
        <f>'ES'!I28+DMP_ES!I28</f>
        <v>0</v>
      </c>
      <c r="J28" s="68">
        <f>'ES'!J28+DMP_ES!J28</f>
        <v>0</v>
      </c>
      <c r="K28" s="69"/>
    </row>
    <row r="29" spans="1:11" s="56" customFormat="1" ht="12.75">
      <c r="A29" s="56">
        <f t="shared" si="2"/>
        <v>0</v>
      </c>
      <c r="B29" s="71"/>
      <c r="C29" s="72" t="s">
        <v>37</v>
      </c>
      <c r="D29" s="74" t="s">
        <v>38</v>
      </c>
      <c r="E29" s="67">
        <f t="shared" si="4"/>
        <v>0</v>
      </c>
      <c r="F29" s="68">
        <f>'ES'!F29+DMP_ES!F29</f>
        <v>0</v>
      </c>
      <c r="G29" s="68">
        <f>'ES'!G29+DMP_ES!G29</f>
        <v>0</v>
      </c>
      <c r="H29" s="67">
        <f t="shared" si="5"/>
        <v>0</v>
      </c>
      <c r="I29" s="68">
        <f>'ES'!I29+DMP_ES!I29</f>
        <v>0</v>
      </c>
      <c r="J29" s="68">
        <f>'ES'!J29+DMP_ES!J29</f>
        <v>0</v>
      </c>
      <c r="K29" s="69"/>
    </row>
    <row r="30" spans="1:11" s="56" customFormat="1" ht="12.75">
      <c r="A30" s="56">
        <f t="shared" si="2"/>
        <v>0</v>
      </c>
      <c r="B30" s="76" t="s">
        <v>39</v>
      </c>
      <c r="C30" s="77" t="s">
        <v>40</v>
      </c>
      <c r="D30" s="74"/>
      <c r="E30" s="62">
        <f aca="true" t="shared" si="6" ref="E30:J30">SUBTOTAL(9,E31:E50)</f>
        <v>0</v>
      </c>
      <c r="F30" s="62">
        <f t="shared" si="6"/>
        <v>0</v>
      </c>
      <c r="G30" s="62">
        <f t="shared" si="6"/>
        <v>0</v>
      </c>
      <c r="H30" s="62">
        <f t="shared" si="6"/>
        <v>0</v>
      </c>
      <c r="I30" s="62">
        <f t="shared" si="6"/>
        <v>0</v>
      </c>
      <c r="J30" s="62">
        <f t="shared" si="6"/>
        <v>0</v>
      </c>
      <c r="K30" s="62">
        <f>SUBTOTAL(9,K31:K50)</f>
        <v>0</v>
      </c>
    </row>
    <row r="31" spans="1:11" s="56" customFormat="1" ht="12.75">
      <c r="A31" s="56">
        <f t="shared" si="2"/>
        <v>0</v>
      </c>
      <c r="B31" s="65"/>
      <c r="C31" s="70" t="s">
        <v>41</v>
      </c>
      <c r="D31" s="78" t="s">
        <v>42</v>
      </c>
      <c r="E31" s="62">
        <f aca="true" t="shared" si="7" ref="E31:J31">SUBTOTAL(9,E32:E36)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62">
        <f>SUBTOTAL(9,K32:K36)</f>
        <v>0</v>
      </c>
    </row>
    <row r="32" spans="1:11" s="56" customFormat="1" ht="12.75">
      <c r="A32" s="56">
        <f t="shared" si="2"/>
        <v>0</v>
      </c>
      <c r="B32" s="65"/>
      <c r="C32" s="79" t="s">
        <v>43</v>
      </c>
      <c r="D32" s="60" t="s">
        <v>44</v>
      </c>
      <c r="E32" s="67">
        <f aca="true" t="shared" si="8" ref="E32:E42">F32+G32</f>
        <v>0</v>
      </c>
      <c r="F32" s="68">
        <f>'ES'!F32+DMP_ES!F32</f>
        <v>0</v>
      </c>
      <c r="G32" s="68">
        <f>'ES'!G32+DMP_ES!G32</f>
        <v>0</v>
      </c>
      <c r="H32" s="67">
        <f aca="true" t="shared" si="9" ref="H32:H42">I32+J32</f>
        <v>0</v>
      </c>
      <c r="I32" s="68">
        <f>'ES'!I32+DMP_ES!I32</f>
        <v>0</v>
      </c>
      <c r="J32" s="68">
        <f>'ES'!J32+DMP_ES!J32</f>
        <v>0</v>
      </c>
      <c r="K32" s="69"/>
    </row>
    <row r="33" spans="1:11" s="56" customFormat="1" ht="12.75">
      <c r="A33" s="56">
        <f t="shared" si="2"/>
        <v>0</v>
      </c>
      <c r="B33" s="65"/>
      <c r="C33" s="79" t="s">
        <v>45</v>
      </c>
      <c r="D33" s="60" t="s">
        <v>46</v>
      </c>
      <c r="E33" s="67">
        <f t="shared" si="8"/>
        <v>0</v>
      </c>
      <c r="F33" s="68">
        <f>'ES'!F33+DMP_ES!F33</f>
        <v>0</v>
      </c>
      <c r="G33" s="68">
        <f>'ES'!G33+DMP_ES!G33</f>
        <v>0</v>
      </c>
      <c r="H33" s="67">
        <f t="shared" si="9"/>
        <v>0</v>
      </c>
      <c r="I33" s="68">
        <f>'ES'!I33+DMP_ES!I33</f>
        <v>0</v>
      </c>
      <c r="J33" s="68">
        <f>'ES'!J33+DMP_ES!J33</f>
        <v>0</v>
      </c>
      <c r="K33" s="69"/>
    </row>
    <row r="34" spans="1:11" s="56" customFormat="1" ht="12.75">
      <c r="A34" s="56">
        <f t="shared" si="2"/>
        <v>0</v>
      </c>
      <c r="B34" s="65"/>
      <c r="C34" s="79" t="s">
        <v>47</v>
      </c>
      <c r="D34" s="60" t="s">
        <v>48</v>
      </c>
      <c r="E34" s="67">
        <f t="shared" si="8"/>
        <v>0</v>
      </c>
      <c r="F34" s="68">
        <f>'ES'!F34+DMP_ES!F34</f>
        <v>0</v>
      </c>
      <c r="G34" s="68">
        <f>'ES'!G34+DMP_ES!G34</f>
        <v>0</v>
      </c>
      <c r="H34" s="67">
        <f t="shared" si="9"/>
        <v>0</v>
      </c>
      <c r="I34" s="68">
        <f>'ES'!I34+DMP_ES!I34</f>
        <v>0</v>
      </c>
      <c r="J34" s="68">
        <f>'ES'!J34+DMP_ES!J34</f>
        <v>0</v>
      </c>
      <c r="K34" s="69"/>
    </row>
    <row r="35" spans="1:11" s="56" customFormat="1" ht="12.75">
      <c r="A35" s="56">
        <f t="shared" si="2"/>
        <v>0</v>
      </c>
      <c r="B35" s="65"/>
      <c r="C35" s="79" t="s">
        <v>49</v>
      </c>
      <c r="D35" s="60" t="s">
        <v>50</v>
      </c>
      <c r="E35" s="67">
        <f t="shared" si="8"/>
        <v>0</v>
      </c>
      <c r="F35" s="68">
        <f>'ES'!F35+DMP_ES!F35</f>
        <v>0</v>
      </c>
      <c r="G35" s="68">
        <f>'ES'!G35+DMP_ES!G35</f>
        <v>0</v>
      </c>
      <c r="H35" s="67">
        <f t="shared" si="9"/>
        <v>0</v>
      </c>
      <c r="I35" s="68">
        <f>'ES'!I35+DMP_ES!I35</f>
        <v>0</v>
      </c>
      <c r="J35" s="68">
        <f>'ES'!J35+DMP_ES!J35</f>
        <v>0</v>
      </c>
      <c r="K35" s="69"/>
    </row>
    <row r="36" spans="1:11" s="56" customFormat="1" ht="12.75">
      <c r="A36" s="56">
        <f t="shared" si="2"/>
        <v>0</v>
      </c>
      <c r="B36" s="65"/>
      <c r="C36" s="79" t="s">
        <v>51</v>
      </c>
      <c r="D36" s="60"/>
      <c r="E36" s="67">
        <f t="shared" si="8"/>
        <v>0</v>
      </c>
      <c r="F36" s="68">
        <f>'ES'!F36+DMP_ES!F36</f>
        <v>0</v>
      </c>
      <c r="G36" s="68">
        <f>'ES'!G36+DMP_ES!G36</f>
        <v>0</v>
      </c>
      <c r="H36" s="67">
        <f t="shared" si="9"/>
        <v>0</v>
      </c>
      <c r="I36" s="68">
        <f>'ES'!I36+DMP_ES!I36</f>
        <v>0</v>
      </c>
      <c r="J36" s="68">
        <f>'ES'!J36+DMP_ES!J36</f>
        <v>0</v>
      </c>
      <c r="K36" s="69"/>
    </row>
    <row r="37" spans="1:11" s="56" customFormat="1" ht="12.75">
      <c r="A37" s="56">
        <f t="shared" si="2"/>
        <v>0</v>
      </c>
      <c r="B37" s="71"/>
      <c r="C37" s="72" t="s">
        <v>52</v>
      </c>
      <c r="D37" s="73" t="s">
        <v>53</v>
      </c>
      <c r="E37" s="67">
        <f t="shared" si="8"/>
        <v>0</v>
      </c>
      <c r="F37" s="68">
        <f>'ES'!F37+DMP_ES!F37</f>
        <v>0</v>
      </c>
      <c r="G37" s="68">
        <f>'ES'!G37+DMP_ES!G37</f>
        <v>0</v>
      </c>
      <c r="H37" s="67">
        <f t="shared" si="9"/>
        <v>0</v>
      </c>
      <c r="I37" s="68">
        <f>'ES'!I37+DMP_ES!I37</f>
        <v>0</v>
      </c>
      <c r="J37" s="68">
        <f>'ES'!J37+DMP_ES!J37</f>
        <v>0</v>
      </c>
      <c r="K37" s="69"/>
    </row>
    <row r="38" spans="1:11" s="56" customFormat="1" ht="12.75">
      <c r="A38" s="56">
        <f t="shared" si="2"/>
        <v>0</v>
      </c>
      <c r="B38" s="71"/>
      <c r="C38" s="72" t="s">
        <v>54</v>
      </c>
      <c r="D38" s="73" t="s">
        <v>55</v>
      </c>
      <c r="E38" s="67">
        <f t="shared" si="8"/>
        <v>0</v>
      </c>
      <c r="F38" s="68">
        <f>'ES'!F38+DMP_ES!F38</f>
        <v>0</v>
      </c>
      <c r="G38" s="68">
        <f>'ES'!G38+DMP_ES!G38</f>
        <v>0</v>
      </c>
      <c r="H38" s="67">
        <f t="shared" si="9"/>
        <v>0</v>
      </c>
      <c r="I38" s="68">
        <f>'ES'!I38+DMP_ES!I38</f>
        <v>0</v>
      </c>
      <c r="J38" s="68">
        <f>'ES'!J38+DMP_ES!J38</f>
        <v>0</v>
      </c>
      <c r="K38" s="69"/>
    </row>
    <row r="39" spans="1:11" s="56" customFormat="1" ht="12.75">
      <c r="A39" s="56">
        <f t="shared" si="2"/>
        <v>0</v>
      </c>
      <c r="B39" s="65"/>
      <c r="C39" s="72" t="s">
        <v>56</v>
      </c>
      <c r="D39" s="73" t="s">
        <v>57</v>
      </c>
      <c r="E39" s="67">
        <f t="shared" si="8"/>
        <v>0</v>
      </c>
      <c r="F39" s="68">
        <f>'ES'!F39+DMP_ES!F39</f>
        <v>0</v>
      </c>
      <c r="G39" s="68">
        <f>'ES'!G39+DMP_ES!G39</f>
        <v>0</v>
      </c>
      <c r="H39" s="67">
        <f t="shared" si="9"/>
        <v>0</v>
      </c>
      <c r="I39" s="68">
        <f>'ES'!I39+DMP_ES!I39</f>
        <v>0</v>
      </c>
      <c r="J39" s="68">
        <f>'ES'!J39+DMP_ES!J39</f>
        <v>0</v>
      </c>
      <c r="K39" s="69"/>
    </row>
    <row r="40" spans="1:11" s="56" customFormat="1" ht="12.75">
      <c r="A40" s="56">
        <f t="shared" si="2"/>
        <v>0</v>
      </c>
      <c r="B40" s="71"/>
      <c r="C40" s="72" t="s">
        <v>58</v>
      </c>
      <c r="D40" s="73" t="s">
        <v>59</v>
      </c>
      <c r="E40" s="67">
        <f t="shared" si="8"/>
        <v>0</v>
      </c>
      <c r="F40" s="68">
        <f>'ES'!F40+DMP_ES!F40</f>
        <v>0</v>
      </c>
      <c r="G40" s="68">
        <f>'ES'!G40+DMP_ES!G40</f>
        <v>0</v>
      </c>
      <c r="H40" s="67">
        <f t="shared" si="9"/>
        <v>0</v>
      </c>
      <c r="I40" s="68">
        <f>'ES'!I40+DMP_ES!I40</f>
        <v>0</v>
      </c>
      <c r="J40" s="68">
        <f>'ES'!J40+DMP_ES!J40</f>
        <v>0</v>
      </c>
      <c r="K40" s="69"/>
    </row>
    <row r="41" spans="1:11" s="56" customFormat="1" ht="12.75">
      <c r="A41" s="56">
        <f t="shared" si="2"/>
        <v>0</v>
      </c>
      <c r="B41" s="71"/>
      <c r="C41" s="72" t="s">
        <v>60</v>
      </c>
      <c r="D41" s="73" t="s">
        <v>61</v>
      </c>
      <c r="E41" s="67">
        <f t="shared" si="8"/>
        <v>0</v>
      </c>
      <c r="F41" s="68">
        <f>'ES'!F41+DMP_ES!F41</f>
        <v>0</v>
      </c>
      <c r="G41" s="68">
        <f>'ES'!G41+DMP_ES!G41</f>
        <v>0</v>
      </c>
      <c r="H41" s="67">
        <f t="shared" si="9"/>
        <v>0</v>
      </c>
      <c r="I41" s="68">
        <f>'ES'!I41+DMP_ES!I41</f>
        <v>0</v>
      </c>
      <c r="J41" s="68">
        <f>'ES'!J41+DMP_ES!J41</f>
        <v>0</v>
      </c>
      <c r="K41" s="69"/>
    </row>
    <row r="42" spans="1:11" s="56" customFormat="1" ht="12.75">
      <c r="A42" s="56">
        <f t="shared" si="2"/>
        <v>0</v>
      </c>
      <c r="B42" s="71"/>
      <c r="C42" s="72" t="s">
        <v>62</v>
      </c>
      <c r="D42" s="73" t="s">
        <v>63</v>
      </c>
      <c r="E42" s="67">
        <f t="shared" si="8"/>
        <v>0</v>
      </c>
      <c r="F42" s="68">
        <f>'ES'!F42+DMP_ES!F42</f>
        <v>0</v>
      </c>
      <c r="G42" s="68">
        <f>'ES'!G42+DMP_ES!G42</f>
        <v>0</v>
      </c>
      <c r="H42" s="67">
        <f t="shared" si="9"/>
        <v>0</v>
      </c>
      <c r="I42" s="68">
        <f>'ES'!I42+DMP_ES!I42</f>
        <v>0</v>
      </c>
      <c r="J42" s="68">
        <f>'ES'!J42+DMP_ES!J42</f>
        <v>0</v>
      </c>
      <c r="K42" s="69"/>
    </row>
    <row r="43" spans="1:11" s="56" customFormat="1" ht="12.75">
      <c r="A43" s="56">
        <f t="shared" si="2"/>
        <v>0</v>
      </c>
      <c r="B43" s="71"/>
      <c r="C43" s="72" t="s">
        <v>64</v>
      </c>
      <c r="D43" s="73" t="s">
        <v>65</v>
      </c>
      <c r="E43" s="62">
        <f aca="true" t="shared" si="10" ref="E43:J43">SUBTOTAL(9,E44:E48)</f>
        <v>0</v>
      </c>
      <c r="F43" s="62">
        <f t="shared" si="10"/>
        <v>0</v>
      </c>
      <c r="G43" s="62">
        <f t="shared" si="10"/>
        <v>0</v>
      </c>
      <c r="H43" s="62">
        <f t="shared" si="10"/>
        <v>0</v>
      </c>
      <c r="I43" s="62">
        <f t="shared" si="10"/>
        <v>0</v>
      </c>
      <c r="J43" s="62">
        <f t="shared" si="10"/>
        <v>0</v>
      </c>
      <c r="K43" s="62">
        <f>SUBTOTAL(9,K44:K48)</f>
        <v>0</v>
      </c>
    </row>
    <row r="44" spans="1:11" s="56" customFormat="1" ht="12.75">
      <c r="A44" s="56">
        <f t="shared" si="2"/>
        <v>0</v>
      </c>
      <c r="B44" s="71"/>
      <c r="C44" s="80" t="s">
        <v>66</v>
      </c>
      <c r="D44" s="74"/>
      <c r="E44" s="67">
        <f aca="true" t="shared" si="11" ref="E44:E50">F44+G44</f>
        <v>0</v>
      </c>
      <c r="F44" s="68">
        <f>'ES'!F44+DMP_ES!F44</f>
        <v>0</v>
      </c>
      <c r="G44" s="68">
        <f>'ES'!G44+DMP_ES!G44</f>
        <v>0</v>
      </c>
      <c r="H44" s="67">
        <f aca="true" t="shared" si="12" ref="H44:H50">I44+J44</f>
        <v>0</v>
      </c>
      <c r="I44" s="68">
        <f>'ES'!I44+DMP_ES!I44</f>
        <v>0</v>
      </c>
      <c r="J44" s="68">
        <f>'ES'!J44+DMP_ES!J44</f>
        <v>0</v>
      </c>
      <c r="K44" s="69"/>
    </row>
    <row r="45" spans="1:11" s="56" customFormat="1" ht="12.75">
      <c r="A45" s="56">
        <f t="shared" si="2"/>
        <v>0</v>
      </c>
      <c r="B45" s="71"/>
      <c r="C45" s="80" t="s">
        <v>67</v>
      </c>
      <c r="D45" s="73" t="s">
        <v>68</v>
      </c>
      <c r="E45" s="67">
        <f t="shared" si="11"/>
        <v>0</v>
      </c>
      <c r="F45" s="68">
        <f>'ES'!F45+DMP_ES!F45</f>
        <v>0</v>
      </c>
      <c r="G45" s="68">
        <f>'ES'!G45+DMP_ES!G45</f>
        <v>0</v>
      </c>
      <c r="H45" s="67">
        <f t="shared" si="12"/>
        <v>0</v>
      </c>
      <c r="I45" s="68">
        <f>'ES'!I45+DMP_ES!I45</f>
        <v>0</v>
      </c>
      <c r="J45" s="68">
        <f>'ES'!J45+DMP_ES!J45</f>
        <v>0</v>
      </c>
      <c r="K45" s="69"/>
    </row>
    <row r="46" spans="1:11" s="56" customFormat="1" ht="12.75">
      <c r="A46" s="56">
        <f t="shared" si="2"/>
        <v>0</v>
      </c>
      <c r="B46" s="71"/>
      <c r="C46" s="80" t="s">
        <v>69</v>
      </c>
      <c r="D46" s="74" t="s">
        <v>70</v>
      </c>
      <c r="E46" s="67">
        <f t="shared" si="11"/>
        <v>0</v>
      </c>
      <c r="F46" s="68">
        <f>'ES'!F46+DMP_ES!F46</f>
        <v>0</v>
      </c>
      <c r="G46" s="68">
        <f>'ES'!G46+DMP_ES!G46</f>
        <v>0</v>
      </c>
      <c r="H46" s="67">
        <f t="shared" si="12"/>
        <v>0</v>
      </c>
      <c r="I46" s="68">
        <f>'ES'!I46+DMP_ES!I46</f>
        <v>0</v>
      </c>
      <c r="J46" s="68">
        <f>'ES'!J46+DMP_ES!J46</f>
        <v>0</v>
      </c>
      <c r="K46" s="69"/>
    </row>
    <row r="47" spans="1:11" s="56" customFormat="1" ht="12.75">
      <c r="A47" s="56">
        <f t="shared" si="2"/>
        <v>0</v>
      </c>
      <c r="B47" s="71"/>
      <c r="C47" s="80" t="s">
        <v>71</v>
      </c>
      <c r="D47" s="73" t="s">
        <v>72</v>
      </c>
      <c r="E47" s="67">
        <f t="shared" si="11"/>
        <v>0</v>
      </c>
      <c r="F47" s="68">
        <f>'ES'!F47+DMP_ES!F47</f>
        <v>0</v>
      </c>
      <c r="G47" s="68">
        <f>'ES'!G47+DMP_ES!G47</f>
        <v>0</v>
      </c>
      <c r="H47" s="67">
        <f t="shared" si="12"/>
        <v>0</v>
      </c>
      <c r="I47" s="68">
        <f>'ES'!I47+DMP_ES!I47</f>
        <v>0</v>
      </c>
      <c r="J47" s="68">
        <f>'ES'!J47+DMP_ES!J47</f>
        <v>0</v>
      </c>
      <c r="K47" s="69"/>
    </row>
    <row r="48" spans="1:11" s="56" customFormat="1" ht="12.75">
      <c r="A48" s="56">
        <f t="shared" si="2"/>
        <v>0</v>
      </c>
      <c r="B48" s="71"/>
      <c r="C48" s="80" t="s">
        <v>73</v>
      </c>
      <c r="D48" s="74" t="s">
        <v>74</v>
      </c>
      <c r="E48" s="67">
        <f t="shared" si="11"/>
        <v>0</v>
      </c>
      <c r="F48" s="68">
        <f>'ES'!F48+DMP_ES!F48</f>
        <v>0</v>
      </c>
      <c r="G48" s="68">
        <f>'ES'!G48+DMP_ES!G48</f>
        <v>0</v>
      </c>
      <c r="H48" s="67">
        <f t="shared" si="12"/>
        <v>0</v>
      </c>
      <c r="I48" s="68">
        <f>'ES'!I48+DMP_ES!I48</f>
        <v>0</v>
      </c>
      <c r="J48" s="68">
        <f>'ES'!J48+DMP_ES!J48</f>
        <v>0</v>
      </c>
      <c r="K48" s="69"/>
    </row>
    <row r="49" spans="1:11" s="56" customFormat="1" ht="12.75">
      <c r="A49" s="56">
        <f t="shared" si="2"/>
        <v>0</v>
      </c>
      <c r="B49" s="71"/>
      <c r="C49" s="72" t="s">
        <v>75</v>
      </c>
      <c r="D49" s="73" t="s">
        <v>76</v>
      </c>
      <c r="E49" s="67">
        <f t="shared" si="11"/>
        <v>0</v>
      </c>
      <c r="F49" s="68">
        <f>'ES'!F49+DMP_ES!F49</f>
        <v>0</v>
      </c>
      <c r="G49" s="68">
        <f>'ES'!G49+DMP_ES!G49</f>
        <v>0</v>
      </c>
      <c r="H49" s="67">
        <f t="shared" si="12"/>
        <v>0</v>
      </c>
      <c r="I49" s="68">
        <f>'ES'!I49+DMP_ES!I49</f>
        <v>0</v>
      </c>
      <c r="J49" s="68">
        <f>'ES'!J49+DMP_ES!J49</f>
        <v>0</v>
      </c>
      <c r="K49" s="69"/>
    </row>
    <row r="50" spans="1:11" s="56" customFormat="1" ht="12.75">
      <c r="A50" s="56">
        <f t="shared" si="2"/>
        <v>0</v>
      </c>
      <c r="B50" s="71"/>
      <c r="C50" s="72" t="s">
        <v>77</v>
      </c>
      <c r="D50" s="74" t="s">
        <v>78</v>
      </c>
      <c r="E50" s="67">
        <f t="shared" si="11"/>
        <v>0</v>
      </c>
      <c r="F50" s="68">
        <f>'ES'!F50+DMP_ES!F50</f>
        <v>0</v>
      </c>
      <c r="G50" s="68">
        <f>'ES'!G50+DMP_ES!G50</f>
        <v>0</v>
      </c>
      <c r="H50" s="67">
        <f t="shared" si="12"/>
        <v>0</v>
      </c>
      <c r="I50" s="68">
        <f>'ES'!I50+DMP_ES!I50</f>
        <v>0</v>
      </c>
      <c r="J50" s="68">
        <f>'ES'!J50+DMP_ES!J50</f>
        <v>0</v>
      </c>
      <c r="K50" s="69"/>
    </row>
    <row r="51" spans="1:11" s="56" customFormat="1" ht="12.75">
      <c r="A51" s="56">
        <f t="shared" si="2"/>
        <v>0</v>
      </c>
      <c r="B51" s="63" t="s">
        <v>79</v>
      </c>
      <c r="C51" s="81" t="s">
        <v>80</v>
      </c>
      <c r="D51" s="73"/>
      <c r="E51" s="62">
        <f aca="true" t="shared" si="13" ref="E51:J51">SUBTOTAL(9,E52:E55)</f>
        <v>0</v>
      </c>
      <c r="F51" s="62">
        <f t="shared" si="13"/>
        <v>0</v>
      </c>
      <c r="G51" s="62">
        <f t="shared" si="13"/>
        <v>0</v>
      </c>
      <c r="H51" s="62">
        <f t="shared" si="13"/>
        <v>0</v>
      </c>
      <c r="I51" s="62">
        <f t="shared" si="13"/>
        <v>0</v>
      </c>
      <c r="J51" s="62">
        <f t="shared" si="13"/>
        <v>0</v>
      </c>
      <c r="K51" s="62">
        <f>SUBTOTAL(9,K52:K55)</f>
        <v>0</v>
      </c>
    </row>
    <row r="52" spans="1:11" s="56" customFormat="1" ht="12.75">
      <c r="A52" s="56">
        <f t="shared" si="2"/>
        <v>0</v>
      </c>
      <c r="B52" s="82"/>
      <c r="C52" s="83" t="s">
        <v>81</v>
      </c>
      <c r="D52" s="84" t="s">
        <v>82</v>
      </c>
      <c r="E52" s="67">
        <f>F52+G52</f>
        <v>0</v>
      </c>
      <c r="F52" s="68">
        <f>'ES'!F52+DMP_ES!F52</f>
        <v>0</v>
      </c>
      <c r="G52" s="68">
        <f>'ES'!G52+DMP_ES!G52</f>
        <v>0</v>
      </c>
      <c r="H52" s="67">
        <f>I52+J52</f>
        <v>0</v>
      </c>
      <c r="I52" s="68">
        <f>'ES'!I52+DMP_ES!I52</f>
        <v>0</v>
      </c>
      <c r="J52" s="68">
        <f>'ES'!J52+DMP_ES!J52</f>
        <v>0</v>
      </c>
      <c r="K52" s="69"/>
    </row>
    <row r="53" spans="1:11" s="56" customFormat="1" ht="12.75">
      <c r="A53" s="56">
        <f t="shared" si="2"/>
        <v>0</v>
      </c>
      <c r="B53" s="82"/>
      <c r="C53" s="83" t="s">
        <v>83</v>
      </c>
      <c r="D53" s="84" t="s">
        <v>84</v>
      </c>
      <c r="E53" s="67">
        <f>F53+G53</f>
        <v>0</v>
      </c>
      <c r="F53" s="68">
        <f>'ES'!F53+DMP_ES!F53</f>
        <v>0</v>
      </c>
      <c r="G53" s="68">
        <f>'ES'!G53+DMP_ES!G53</f>
        <v>0</v>
      </c>
      <c r="H53" s="67">
        <f>I53+J53</f>
        <v>0</v>
      </c>
      <c r="I53" s="68">
        <f>'ES'!I53+DMP_ES!I53</f>
        <v>0</v>
      </c>
      <c r="J53" s="68">
        <f>'ES'!J53+DMP_ES!J53</f>
        <v>0</v>
      </c>
      <c r="K53" s="69"/>
    </row>
    <row r="54" spans="1:12" ht="25.5">
      <c r="A54" s="56">
        <f t="shared" si="2"/>
        <v>0</v>
      </c>
      <c r="B54" s="82"/>
      <c r="C54" s="83" t="s">
        <v>85</v>
      </c>
      <c r="D54" s="84" t="s">
        <v>86</v>
      </c>
      <c r="E54" s="67">
        <f>F54+G54</f>
        <v>0</v>
      </c>
      <c r="F54" s="68">
        <f>'ES'!F54+DMP_ES!F54</f>
        <v>0</v>
      </c>
      <c r="G54" s="68">
        <f>'ES'!G54+DMP_ES!G54</f>
        <v>0</v>
      </c>
      <c r="H54" s="67">
        <f>I54+J54</f>
        <v>0</v>
      </c>
      <c r="I54" s="68">
        <f>'ES'!I54+DMP_ES!I54</f>
        <v>0</v>
      </c>
      <c r="J54" s="68">
        <f>'ES'!J54+DMP_ES!J54</f>
        <v>0</v>
      </c>
      <c r="K54" s="69"/>
      <c r="L54" s="56"/>
    </row>
    <row r="55" spans="1:12" ht="25.5">
      <c r="A55" s="56">
        <f t="shared" si="2"/>
        <v>0</v>
      </c>
      <c r="B55" s="82"/>
      <c r="C55" s="83" t="s">
        <v>87</v>
      </c>
      <c r="D55" s="84" t="s">
        <v>88</v>
      </c>
      <c r="E55" s="67">
        <f>F55+G55</f>
        <v>0</v>
      </c>
      <c r="F55" s="68">
        <f>'ES'!F55+DMP_ES!F55</f>
        <v>0</v>
      </c>
      <c r="G55" s="68">
        <f>'ES'!G55+DMP_ES!G55</f>
        <v>0</v>
      </c>
      <c r="H55" s="67">
        <f>I55+J55</f>
        <v>0</v>
      </c>
      <c r="I55" s="68">
        <f>'ES'!I55+DMP_ES!I55</f>
        <v>0</v>
      </c>
      <c r="J55" s="68">
        <f>'ES'!J55+DMP_ES!J55</f>
        <v>0</v>
      </c>
      <c r="K55" s="69"/>
      <c r="L55" s="56"/>
    </row>
    <row r="56" spans="1:12" ht="12.75">
      <c r="A56" s="1">
        <v>1</v>
      </c>
      <c r="B56" s="85"/>
      <c r="C56" s="86"/>
      <c r="D56" s="78"/>
      <c r="E56" s="62"/>
      <c r="F56" s="62"/>
      <c r="G56" s="62"/>
      <c r="H56" s="62"/>
      <c r="I56" s="62"/>
      <c r="J56" s="62"/>
      <c r="K56" s="62"/>
      <c r="L56" s="56"/>
    </row>
    <row r="57" spans="1:12" s="90" customFormat="1" ht="12.75">
      <c r="A57" s="1">
        <v>1</v>
      </c>
      <c r="B57" s="87"/>
      <c r="C57" s="88" t="s">
        <v>89</v>
      </c>
      <c r="D57" s="89" t="s">
        <v>90</v>
      </c>
      <c r="E57" s="57">
        <f aca="true" t="shared" si="14" ref="E57:J57">E59</f>
        <v>38612</v>
      </c>
      <c r="F57" s="57">
        <f t="shared" si="14"/>
        <v>38612</v>
      </c>
      <c r="G57" s="57">
        <f t="shared" si="14"/>
        <v>0</v>
      </c>
      <c r="H57" s="57">
        <f t="shared" si="14"/>
        <v>0</v>
      </c>
      <c r="I57" s="57">
        <f t="shared" si="14"/>
        <v>0</v>
      </c>
      <c r="J57" s="57">
        <f t="shared" si="14"/>
        <v>0</v>
      </c>
      <c r="K57" s="57" t="e">
        <f>K59</f>
        <v>#REF!</v>
      </c>
      <c r="L57" s="56"/>
    </row>
    <row r="58" spans="1:12" s="90" customFormat="1" ht="12.75">
      <c r="A58" s="1">
        <v>1</v>
      </c>
      <c r="B58" s="28"/>
      <c r="C58" s="91"/>
      <c r="D58" s="92"/>
      <c r="E58" s="62"/>
      <c r="F58" s="62"/>
      <c r="G58" s="62"/>
      <c r="H58" s="62"/>
      <c r="I58" s="62"/>
      <c r="J58" s="62"/>
      <c r="K58" s="62"/>
      <c r="L58" s="56"/>
    </row>
    <row r="59" spans="1:12" s="90" customFormat="1" ht="12.75">
      <c r="A59" s="56">
        <f aca="true" t="shared" si="15" ref="A59:A100">IF(MAX(E59:J59)=0,IF(MIN(E59:J59)=0,0,1),1)</f>
        <v>1</v>
      </c>
      <c r="B59" s="63"/>
      <c r="C59" s="93" t="s">
        <v>91</v>
      </c>
      <c r="D59" s="94"/>
      <c r="E59" s="62">
        <f aca="true" t="shared" si="16" ref="E59:J59">SUBTOTAL(9,E60:E100)</f>
        <v>38612</v>
      </c>
      <c r="F59" s="62">
        <f t="shared" si="16"/>
        <v>38612</v>
      </c>
      <c r="G59" s="62">
        <f t="shared" si="16"/>
        <v>0</v>
      </c>
      <c r="H59" s="62">
        <f t="shared" si="16"/>
        <v>0</v>
      </c>
      <c r="I59" s="62">
        <f t="shared" si="16"/>
        <v>0</v>
      </c>
      <c r="J59" s="62">
        <f t="shared" si="16"/>
        <v>0</v>
      </c>
      <c r="K59" s="62" t="e">
        <f>SUBTOTAL(9,K60:K100)</f>
        <v>#REF!</v>
      </c>
      <c r="L59" s="56"/>
    </row>
    <row r="60" spans="1:12" s="90" customFormat="1" ht="12.75">
      <c r="A60" s="56">
        <f t="shared" si="15"/>
        <v>1</v>
      </c>
      <c r="B60" s="63" t="s">
        <v>92</v>
      </c>
      <c r="C60" s="95" t="s">
        <v>93</v>
      </c>
      <c r="D60" s="94"/>
      <c r="E60" s="62">
        <f aca="true" t="shared" si="17" ref="E60:J60">SUBTOTAL(9,E61:E86)</f>
        <v>38612</v>
      </c>
      <c r="F60" s="62">
        <f t="shared" si="17"/>
        <v>38612</v>
      </c>
      <c r="G60" s="62">
        <f t="shared" si="17"/>
        <v>0</v>
      </c>
      <c r="H60" s="62">
        <f t="shared" si="17"/>
        <v>0</v>
      </c>
      <c r="I60" s="62">
        <f t="shared" si="17"/>
        <v>0</v>
      </c>
      <c r="J60" s="62">
        <f t="shared" si="17"/>
        <v>0</v>
      </c>
      <c r="K60" s="62" t="e">
        <f>SUBTOTAL(9,K61:K86)</f>
        <v>#REF!</v>
      </c>
      <c r="L60" s="56"/>
    </row>
    <row r="61" spans="1:12" s="90" customFormat="1" ht="12.75">
      <c r="A61" s="56">
        <f t="shared" si="15"/>
        <v>1</v>
      </c>
      <c r="B61" s="71"/>
      <c r="C61" s="96" t="s">
        <v>94</v>
      </c>
      <c r="D61" s="94"/>
      <c r="E61" s="62">
        <f aca="true" t="shared" si="18" ref="E61:J61">SUBTOTAL(9,E62:E72)</f>
        <v>8214</v>
      </c>
      <c r="F61" s="62">
        <f t="shared" si="18"/>
        <v>8214</v>
      </c>
      <c r="G61" s="62">
        <f t="shared" si="18"/>
        <v>0</v>
      </c>
      <c r="H61" s="62">
        <f t="shared" si="18"/>
        <v>0</v>
      </c>
      <c r="I61" s="62">
        <f t="shared" si="18"/>
        <v>0</v>
      </c>
      <c r="J61" s="62">
        <f t="shared" si="18"/>
        <v>0</v>
      </c>
      <c r="K61" s="62" t="e">
        <f>SUBTOTAL(9,K62:K72)</f>
        <v>#REF!</v>
      </c>
      <c r="L61" s="56"/>
    </row>
    <row r="62" spans="1:12" s="90" customFormat="1" ht="25.5">
      <c r="A62" s="56">
        <f t="shared" si="15"/>
        <v>0</v>
      </c>
      <c r="B62" s="97"/>
      <c r="C62" s="98" t="s">
        <v>95</v>
      </c>
      <c r="D62" s="99" t="s">
        <v>14</v>
      </c>
      <c r="E62" s="62">
        <f aca="true" t="shared" si="19" ref="E62:J62">SUBTOTAL(9,E63:E64)</f>
        <v>0</v>
      </c>
      <c r="F62" s="62">
        <f t="shared" si="19"/>
        <v>0</v>
      </c>
      <c r="G62" s="62">
        <f t="shared" si="19"/>
        <v>0</v>
      </c>
      <c r="H62" s="62">
        <f t="shared" si="19"/>
        <v>0</v>
      </c>
      <c r="I62" s="62">
        <f t="shared" si="19"/>
        <v>0</v>
      </c>
      <c r="J62" s="62">
        <f t="shared" si="19"/>
        <v>0</v>
      </c>
      <c r="K62" s="62" t="e">
        <f>SUBTOTAL(9,K63:K64)</f>
        <v>#REF!</v>
      </c>
      <c r="L62" s="56"/>
    </row>
    <row r="63" spans="1:12" s="90" customFormat="1" ht="12.75">
      <c r="A63" s="56">
        <f t="shared" si="15"/>
        <v>0</v>
      </c>
      <c r="B63" s="97"/>
      <c r="C63" s="100" t="s">
        <v>96</v>
      </c>
      <c r="D63" s="99" t="s">
        <v>97</v>
      </c>
      <c r="E63" s="67">
        <f>F63+G63</f>
        <v>0</v>
      </c>
      <c r="F63" s="68">
        <f>'ES'!F63+DMP_ES!F63</f>
        <v>0</v>
      </c>
      <c r="G63" s="68">
        <f>'ES'!G63+DMP_ES!G63</f>
        <v>0</v>
      </c>
      <c r="H63" s="67">
        <f>I63+J63</f>
        <v>0</v>
      </c>
      <c r="I63" s="68">
        <f>'ES'!I63+DMP_ES!I63</f>
        <v>0</v>
      </c>
      <c r="J63" s="68">
        <f>'ES'!J63+DMP_ES!J63</f>
        <v>0</v>
      </c>
      <c r="K63" s="101" t="e">
        <f>SUMIF(#REF!,$C63,#REF!)</f>
        <v>#REF!</v>
      </c>
      <c r="L63" s="56"/>
    </row>
    <row r="64" spans="1:12" s="90" customFormat="1" ht="12.75">
      <c r="A64" s="56">
        <f t="shared" si="15"/>
        <v>0</v>
      </c>
      <c r="B64" s="97"/>
      <c r="C64" s="100" t="s">
        <v>98</v>
      </c>
      <c r="D64" s="99" t="s">
        <v>99</v>
      </c>
      <c r="E64" s="67">
        <f>F64+G64</f>
        <v>0</v>
      </c>
      <c r="F64" s="68">
        <f>'ES'!F64+DMP_ES!F64</f>
        <v>0</v>
      </c>
      <c r="G64" s="68">
        <f>'ES'!G64+DMP_ES!G64</f>
        <v>0</v>
      </c>
      <c r="H64" s="67">
        <f>I64+J64</f>
        <v>0</v>
      </c>
      <c r="I64" s="68">
        <f>'ES'!I64+DMP_ES!I64</f>
        <v>0</v>
      </c>
      <c r="J64" s="68">
        <f>'ES'!J64+DMP_ES!J64</f>
        <v>0</v>
      </c>
      <c r="K64" s="101" t="e">
        <f>SUMIF(#REF!,$C64,#REF!)</f>
        <v>#REF!</v>
      </c>
      <c r="L64" s="56"/>
    </row>
    <row r="65" spans="1:12" s="90" customFormat="1" ht="12.75">
      <c r="A65" s="56">
        <f t="shared" si="15"/>
        <v>1</v>
      </c>
      <c r="B65" s="102"/>
      <c r="C65" s="103" t="s">
        <v>100</v>
      </c>
      <c r="D65" s="104" t="s">
        <v>16</v>
      </c>
      <c r="E65" s="67">
        <f>F65+G65</f>
        <v>8214</v>
      </c>
      <c r="F65" s="68">
        <f>'ES'!F65+DMP_ES!F65</f>
        <v>8214</v>
      </c>
      <c r="G65" s="68">
        <f>'ES'!G65+DMP_ES!G65</f>
        <v>0</v>
      </c>
      <c r="H65" s="67">
        <f>I65+J65</f>
        <v>0</v>
      </c>
      <c r="I65" s="68">
        <f>'ES'!I65+DMP_ES!I65</f>
        <v>0</v>
      </c>
      <c r="J65" s="68">
        <f>'ES'!J65+DMP_ES!J65</f>
        <v>0</v>
      </c>
      <c r="K65" s="101" t="e">
        <f>SUMIF(#REF!,$C65,#REF!)</f>
        <v>#REF!</v>
      </c>
      <c r="L65" s="56"/>
    </row>
    <row r="66" spans="1:12" s="90" customFormat="1" ht="12.75">
      <c r="A66" s="56">
        <f t="shared" si="15"/>
        <v>0</v>
      </c>
      <c r="B66" s="102"/>
      <c r="C66" s="98" t="s">
        <v>101</v>
      </c>
      <c r="D66" s="105" t="s">
        <v>102</v>
      </c>
      <c r="E66" s="62">
        <f aca="true" t="shared" si="20" ref="E66:J66">SUBTOTAL(9,E67:E71)</f>
        <v>0</v>
      </c>
      <c r="F66" s="62">
        <f t="shared" si="20"/>
        <v>0</v>
      </c>
      <c r="G66" s="62">
        <f t="shared" si="20"/>
        <v>0</v>
      </c>
      <c r="H66" s="62">
        <f t="shared" si="20"/>
        <v>0</v>
      </c>
      <c r="I66" s="62">
        <f t="shared" si="20"/>
        <v>0</v>
      </c>
      <c r="J66" s="62">
        <f t="shared" si="20"/>
        <v>0</v>
      </c>
      <c r="K66" s="62" t="e">
        <f>SUBTOTAL(9,K67:K71)</f>
        <v>#REF!</v>
      </c>
      <c r="L66" s="56"/>
    </row>
    <row r="67" spans="1:12" s="90" customFormat="1" ht="25.5">
      <c r="A67" s="56">
        <f t="shared" si="15"/>
        <v>0</v>
      </c>
      <c r="B67" s="102"/>
      <c r="C67" s="106" t="s">
        <v>103</v>
      </c>
      <c r="D67" s="105" t="s">
        <v>104</v>
      </c>
      <c r="E67" s="67">
        <f aca="true" t="shared" si="21" ref="E67:E74">F67+G67</f>
        <v>0</v>
      </c>
      <c r="F67" s="68">
        <f>'ES'!F67+DMP_ES!F67</f>
        <v>0</v>
      </c>
      <c r="G67" s="68">
        <f>'ES'!G67+DMP_ES!G67</f>
        <v>0</v>
      </c>
      <c r="H67" s="67">
        <f aca="true" t="shared" si="22" ref="H67:H74">I67+J67</f>
        <v>0</v>
      </c>
      <c r="I67" s="68">
        <f>'ES'!I67+DMP_ES!I67</f>
        <v>0</v>
      </c>
      <c r="J67" s="68">
        <f>'ES'!J67+DMP_ES!J67</f>
        <v>0</v>
      </c>
      <c r="K67" s="101" t="e">
        <f>SUMIF(#REF!,$C67,#REF!)</f>
        <v>#REF!</v>
      </c>
      <c r="L67" s="56"/>
    </row>
    <row r="68" spans="1:12" s="90" customFormat="1" ht="15" customHeight="1">
      <c r="A68" s="56">
        <f t="shared" si="15"/>
        <v>0</v>
      </c>
      <c r="B68" s="102"/>
      <c r="C68" s="100" t="s">
        <v>105</v>
      </c>
      <c r="D68" s="105" t="s">
        <v>106</v>
      </c>
      <c r="E68" s="67">
        <f t="shared" si="21"/>
        <v>0</v>
      </c>
      <c r="F68" s="68">
        <f>'ES'!F68+DMP_ES!F68</f>
        <v>0</v>
      </c>
      <c r="G68" s="68">
        <f>'ES'!G68+DMP_ES!G68</f>
        <v>0</v>
      </c>
      <c r="H68" s="67">
        <f t="shared" si="22"/>
        <v>0</v>
      </c>
      <c r="I68" s="68">
        <f>'ES'!I68+DMP_ES!I68</f>
        <v>0</v>
      </c>
      <c r="J68" s="68">
        <f>'ES'!J68+DMP_ES!J68</f>
        <v>0</v>
      </c>
      <c r="K68" s="101" t="e">
        <f>SUMIF(#REF!,$C68,#REF!)</f>
        <v>#REF!</v>
      </c>
      <c r="L68" s="56"/>
    </row>
    <row r="69" spans="1:12" s="90" customFormat="1" ht="12.75">
      <c r="A69" s="56">
        <f t="shared" si="15"/>
        <v>0</v>
      </c>
      <c r="B69" s="102"/>
      <c r="C69" s="100" t="s">
        <v>107</v>
      </c>
      <c r="D69" s="105" t="s">
        <v>108</v>
      </c>
      <c r="E69" s="67">
        <f t="shared" si="21"/>
        <v>0</v>
      </c>
      <c r="F69" s="68">
        <f>'ES'!F69+DMP_ES!F69</f>
        <v>0</v>
      </c>
      <c r="G69" s="68">
        <f>'ES'!G69+DMP_ES!G69</f>
        <v>0</v>
      </c>
      <c r="H69" s="67">
        <f t="shared" si="22"/>
        <v>0</v>
      </c>
      <c r="I69" s="68">
        <f>'ES'!I69+DMP_ES!I69</f>
        <v>0</v>
      </c>
      <c r="J69" s="68">
        <f>'ES'!J69+DMP_ES!J69</f>
        <v>0</v>
      </c>
      <c r="K69" s="101" t="e">
        <f>SUMIF(#REF!,$C69,#REF!)</f>
        <v>#REF!</v>
      </c>
      <c r="L69" s="56"/>
    </row>
    <row r="70" spans="1:12" s="90" customFormat="1" ht="12.75">
      <c r="A70" s="56">
        <f t="shared" si="15"/>
        <v>0</v>
      </c>
      <c r="B70" s="102"/>
      <c r="C70" s="100" t="s">
        <v>109</v>
      </c>
      <c r="D70" s="105" t="s">
        <v>110</v>
      </c>
      <c r="E70" s="67">
        <f t="shared" si="21"/>
        <v>0</v>
      </c>
      <c r="F70" s="68">
        <f>'ES'!F70+DMP_ES!F70</f>
        <v>0</v>
      </c>
      <c r="G70" s="68">
        <f>'ES'!G70+DMP_ES!G70</f>
        <v>0</v>
      </c>
      <c r="H70" s="67">
        <f t="shared" si="22"/>
        <v>0</v>
      </c>
      <c r="I70" s="68">
        <f>'ES'!I70+DMP_ES!I70</f>
        <v>0</v>
      </c>
      <c r="J70" s="68">
        <f>'ES'!J70+DMP_ES!J70</f>
        <v>0</v>
      </c>
      <c r="K70" s="101" t="e">
        <f>SUMIF(#REF!,$C70,#REF!)</f>
        <v>#REF!</v>
      </c>
      <c r="L70" s="56"/>
    </row>
    <row r="71" spans="1:12" s="90" customFormat="1" ht="25.5">
      <c r="A71" s="56">
        <f t="shared" si="15"/>
        <v>0</v>
      </c>
      <c r="B71" s="102"/>
      <c r="C71" s="100" t="s">
        <v>111</v>
      </c>
      <c r="D71" s="105" t="s">
        <v>112</v>
      </c>
      <c r="E71" s="67">
        <f t="shared" si="21"/>
        <v>0</v>
      </c>
      <c r="F71" s="68">
        <f>'ES'!F71+DMP_ES!F71</f>
        <v>0</v>
      </c>
      <c r="G71" s="68">
        <f>'ES'!G71+DMP_ES!G71</f>
        <v>0</v>
      </c>
      <c r="H71" s="67">
        <f t="shared" si="22"/>
        <v>0</v>
      </c>
      <c r="I71" s="68">
        <f>'ES'!I71+DMP_ES!I71</f>
        <v>0</v>
      </c>
      <c r="J71" s="68">
        <f>'ES'!J71+DMP_ES!J71</f>
        <v>0</v>
      </c>
      <c r="K71" s="101" t="e">
        <f>SUMIF(#REF!,$C71,#REF!)</f>
        <v>#REF!</v>
      </c>
      <c r="L71" s="56"/>
    </row>
    <row r="72" spans="1:12" s="90" customFormat="1" ht="12.75">
      <c r="A72" s="56">
        <f t="shared" si="15"/>
        <v>0</v>
      </c>
      <c r="B72" s="102"/>
      <c r="C72" s="107" t="s">
        <v>113</v>
      </c>
      <c r="D72" s="105" t="s">
        <v>20</v>
      </c>
      <c r="E72" s="67">
        <f t="shared" si="21"/>
        <v>0</v>
      </c>
      <c r="F72" s="68">
        <f>'ES'!F72+DMP_ES!F72</f>
        <v>0</v>
      </c>
      <c r="G72" s="68">
        <f>'ES'!G72+DMP_ES!G72</f>
        <v>0</v>
      </c>
      <c r="H72" s="67">
        <f t="shared" si="22"/>
        <v>0</v>
      </c>
      <c r="I72" s="68">
        <f>'ES'!I72+DMP_ES!I72</f>
        <v>0</v>
      </c>
      <c r="J72" s="68">
        <f>'ES'!J72+DMP_ES!J72</f>
        <v>0</v>
      </c>
      <c r="K72" s="101" t="e">
        <f>SUMIF(#REF!,$C72,#REF!)</f>
        <v>#REF!</v>
      </c>
      <c r="L72" s="56"/>
    </row>
    <row r="73" spans="1:12" s="90" customFormat="1" ht="12.75">
      <c r="A73" s="56">
        <f t="shared" si="15"/>
        <v>1</v>
      </c>
      <c r="B73" s="102"/>
      <c r="C73" s="108" t="s">
        <v>114</v>
      </c>
      <c r="D73" s="104" t="s">
        <v>22</v>
      </c>
      <c r="E73" s="67">
        <f t="shared" si="21"/>
        <v>10296</v>
      </c>
      <c r="F73" s="68">
        <f>'ES'!F73+DMP_ES!F73</f>
        <v>10296</v>
      </c>
      <c r="G73" s="68">
        <f>'ES'!G73+DMP_ES!G73</f>
        <v>0</v>
      </c>
      <c r="H73" s="67">
        <f t="shared" si="22"/>
        <v>0</v>
      </c>
      <c r="I73" s="68">
        <f>'ES'!I73+DMP_ES!I73</f>
        <v>0</v>
      </c>
      <c r="J73" s="68">
        <f>'ES'!J73+DMP_ES!J73</f>
        <v>0</v>
      </c>
      <c r="K73" s="101" t="e">
        <f>SUMIF(#REF!,$C73,#REF!)</f>
        <v>#REF!</v>
      </c>
      <c r="L73" s="56"/>
    </row>
    <row r="74" spans="1:12" s="90" customFormat="1" ht="12.75">
      <c r="A74" s="56">
        <f t="shared" si="15"/>
        <v>0</v>
      </c>
      <c r="B74" s="102"/>
      <c r="C74" s="108" t="s">
        <v>115</v>
      </c>
      <c r="D74" s="104" t="s">
        <v>36</v>
      </c>
      <c r="E74" s="67">
        <f t="shared" si="21"/>
        <v>0</v>
      </c>
      <c r="F74" s="68">
        <f>'ES'!F74+DMP_ES!F74</f>
        <v>0</v>
      </c>
      <c r="G74" s="68">
        <f>'ES'!G74+DMP_ES!G74</f>
        <v>0</v>
      </c>
      <c r="H74" s="67">
        <f t="shared" si="22"/>
        <v>0</v>
      </c>
      <c r="I74" s="68">
        <f>'ES'!I74+DMP_ES!I74</f>
        <v>0</v>
      </c>
      <c r="J74" s="68">
        <f>'ES'!J74+DMP_ES!J74</f>
        <v>0</v>
      </c>
      <c r="K74" s="101" t="e">
        <f>SUMIF(#REF!,$C74,#REF!)</f>
        <v>#REF!</v>
      </c>
      <c r="L74" s="56"/>
    </row>
    <row r="75" spans="1:12" s="90" customFormat="1" ht="12.75">
      <c r="A75" s="56">
        <f t="shared" si="15"/>
        <v>0</v>
      </c>
      <c r="B75" s="109"/>
      <c r="C75" s="110" t="s">
        <v>116</v>
      </c>
      <c r="D75" s="111"/>
      <c r="E75" s="62">
        <f aca="true" t="shared" si="23" ref="E75:J75">SUBTOTAL(9,E76:E77)</f>
        <v>0</v>
      </c>
      <c r="F75" s="62">
        <f t="shared" si="23"/>
        <v>0</v>
      </c>
      <c r="G75" s="62">
        <f t="shared" si="23"/>
        <v>0</v>
      </c>
      <c r="H75" s="62">
        <f t="shared" si="23"/>
        <v>0</v>
      </c>
      <c r="I75" s="62">
        <f t="shared" si="23"/>
        <v>0</v>
      </c>
      <c r="J75" s="62">
        <f t="shared" si="23"/>
        <v>0</v>
      </c>
      <c r="K75" s="62" t="e">
        <f>SUBTOTAL(9,K76:K77)</f>
        <v>#REF!</v>
      </c>
      <c r="L75" s="56"/>
    </row>
    <row r="76" spans="1:12" s="90" customFormat="1" ht="12.75">
      <c r="A76" s="56">
        <f t="shared" si="15"/>
        <v>0</v>
      </c>
      <c r="B76" s="109"/>
      <c r="C76" s="112" t="s">
        <v>117</v>
      </c>
      <c r="D76" s="111"/>
      <c r="E76" s="67">
        <f aca="true" t="shared" si="24" ref="E76:E81">F76+G76</f>
        <v>0</v>
      </c>
      <c r="F76" s="68">
        <f>'ES'!F76+DMP_ES!F76</f>
        <v>0</v>
      </c>
      <c r="G76" s="68">
        <f>'ES'!G76+DMP_ES!G76</f>
        <v>0</v>
      </c>
      <c r="H76" s="67">
        <f aca="true" t="shared" si="25" ref="H76:H81">I76+J76</f>
        <v>0</v>
      </c>
      <c r="I76" s="68">
        <f>'ES'!I76+DMP_ES!I76</f>
        <v>0</v>
      </c>
      <c r="J76" s="68">
        <f>'ES'!J76+DMP_ES!J76</f>
        <v>0</v>
      </c>
      <c r="K76" s="101" t="e">
        <f>SUMIF(#REF!,$C76,#REF!)</f>
        <v>#REF!</v>
      </c>
      <c r="L76" s="56"/>
    </row>
    <row r="77" spans="1:12" s="90" customFormat="1" ht="12.75">
      <c r="A77" s="56">
        <f t="shared" si="15"/>
        <v>0</v>
      </c>
      <c r="B77" s="109"/>
      <c r="C77" s="112" t="s">
        <v>118</v>
      </c>
      <c r="D77" s="111"/>
      <c r="E77" s="67">
        <f t="shared" si="24"/>
        <v>0</v>
      </c>
      <c r="F77" s="68">
        <f>'ES'!F77+DMP_ES!F77</f>
        <v>0</v>
      </c>
      <c r="G77" s="68">
        <f>'ES'!G77+DMP_ES!G77</f>
        <v>0</v>
      </c>
      <c r="H77" s="67">
        <f t="shared" si="25"/>
        <v>0</v>
      </c>
      <c r="I77" s="68">
        <f>'ES'!I77+DMP_ES!I77</f>
        <v>0</v>
      </c>
      <c r="J77" s="68">
        <f>'ES'!J77+DMP_ES!J77</f>
        <v>0</v>
      </c>
      <c r="K77" s="101" t="e">
        <f>SUMIF(#REF!,$C77,#REF!)</f>
        <v>#REF!</v>
      </c>
      <c r="L77" s="56"/>
    </row>
    <row r="78" spans="1:12" s="90" customFormat="1" ht="12.75">
      <c r="A78" s="56">
        <f t="shared" si="15"/>
        <v>0</v>
      </c>
      <c r="B78" s="109"/>
      <c r="C78" s="113" t="s">
        <v>119</v>
      </c>
      <c r="D78" s="114" t="s">
        <v>120</v>
      </c>
      <c r="E78" s="67">
        <f t="shared" si="24"/>
        <v>0</v>
      </c>
      <c r="F78" s="68">
        <f>'ES'!F78+DMP_ES!F78</f>
        <v>0</v>
      </c>
      <c r="G78" s="68">
        <f>'ES'!G78+DMP_ES!G78</f>
        <v>0</v>
      </c>
      <c r="H78" s="67">
        <f t="shared" si="25"/>
        <v>0</v>
      </c>
      <c r="I78" s="68">
        <f>'ES'!I78+DMP_ES!I78</f>
        <v>0</v>
      </c>
      <c r="J78" s="68">
        <f>'ES'!J78+DMP_ES!J78</f>
        <v>0</v>
      </c>
      <c r="K78" s="101" t="e">
        <f>SUMIF(#REF!,$C78,#REF!)</f>
        <v>#REF!</v>
      </c>
      <c r="L78" s="56"/>
    </row>
    <row r="79" spans="1:12" s="90" customFormat="1" ht="12.75">
      <c r="A79" s="56">
        <f t="shared" si="15"/>
        <v>0</v>
      </c>
      <c r="B79" s="109"/>
      <c r="C79" s="113" t="s">
        <v>121</v>
      </c>
      <c r="D79" s="111" t="s">
        <v>65</v>
      </c>
      <c r="E79" s="67">
        <f t="shared" si="24"/>
        <v>0</v>
      </c>
      <c r="F79" s="68">
        <f>'ES'!F79+DMP_ES!F79</f>
        <v>0</v>
      </c>
      <c r="G79" s="68">
        <f>'ES'!G79+DMP_ES!G79</f>
        <v>0</v>
      </c>
      <c r="H79" s="67">
        <f t="shared" si="25"/>
        <v>0</v>
      </c>
      <c r="I79" s="68">
        <f>'ES'!I79+DMP_ES!I79</f>
        <v>0</v>
      </c>
      <c r="J79" s="68">
        <f>'ES'!J79+DMP_ES!J79</f>
        <v>0</v>
      </c>
      <c r="K79" s="101" t="e">
        <f>SUMIF(#REF!,$C79,#REF!)</f>
        <v>#REF!</v>
      </c>
      <c r="L79" s="56"/>
    </row>
    <row r="80" spans="1:12" s="90" customFormat="1" ht="12.75">
      <c r="A80" s="56">
        <f t="shared" si="15"/>
        <v>0</v>
      </c>
      <c r="B80" s="109"/>
      <c r="C80" s="113" t="s">
        <v>122</v>
      </c>
      <c r="D80" s="111" t="s">
        <v>76</v>
      </c>
      <c r="E80" s="67">
        <f t="shared" si="24"/>
        <v>0</v>
      </c>
      <c r="F80" s="68">
        <f>'ES'!F80+DMP_ES!F80</f>
        <v>0</v>
      </c>
      <c r="G80" s="68">
        <f>'ES'!G80+DMP_ES!G80</f>
        <v>0</v>
      </c>
      <c r="H80" s="67">
        <f t="shared" si="25"/>
        <v>0</v>
      </c>
      <c r="I80" s="68">
        <f>'ES'!I80+DMP_ES!I80</f>
        <v>0</v>
      </c>
      <c r="J80" s="68">
        <f>'ES'!J80+DMP_ES!J80</f>
        <v>0</v>
      </c>
      <c r="K80" s="101" t="e">
        <f>SUMIF(#REF!,$C80,#REF!)</f>
        <v>#REF!</v>
      </c>
      <c r="L80" s="56"/>
    </row>
    <row r="81" spans="1:12" s="90" customFormat="1" ht="12.75">
      <c r="A81" s="56">
        <f t="shared" si="15"/>
        <v>1</v>
      </c>
      <c r="B81" s="109"/>
      <c r="C81" s="113" t="s">
        <v>123</v>
      </c>
      <c r="D81" s="114" t="s">
        <v>78</v>
      </c>
      <c r="E81" s="67">
        <f t="shared" si="24"/>
        <v>20102</v>
      </c>
      <c r="F81" s="68">
        <f>'ES'!F81+DMP_ES!F81</f>
        <v>20102</v>
      </c>
      <c r="G81" s="68">
        <f>'ES'!G81+DMP_ES!G81</f>
        <v>0</v>
      </c>
      <c r="H81" s="67">
        <f t="shared" si="25"/>
        <v>0</v>
      </c>
      <c r="I81" s="68">
        <f>'ES'!I81+DMP_ES!I81</f>
        <v>0</v>
      </c>
      <c r="J81" s="68">
        <f>'ES'!J81+DMP_ES!J81</f>
        <v>0</v>
      </c>
      <c r="K81" s="101" t="e">
        <f>SUMIF(#REF!,$C81,#REF!)</f>
        <v>#REF!</v>
      </c>
      <c r="L81" s="56"/>
    </row>
    <row r="82" spans="1:12" s="90" customFormat="1" ht="12.75">
      <c r="A82" s="56">
        <f t="shared" si="15"/>
        <v>0</v>
      </c>
      <c r="B82" s="71"/>
      <c r="C82" s="110" t="s">
        <v>124</v>
      </c>
      <c r="D82" s="94"/>
      <c r="E82" s="62">
        <f aca="true" t="shared" si="26" ref="E82:J82">SUBTOTAL(9,E83:E85)</f>
        <v>0</v>
      </c>
      <c r="F82" s="62">
        <f t="shared" si="26"/>
        <v>0</v>
      </c>
      <c r="G82" s="62">
        <f t="shared" si="26"/>
        <v>0</v>
      </c>
      <c r="H82" s="62">
        <f t="shared" si="26"/>
        <v>0</v>
      </c>
      <c r="I82" s="62">
        <f t="shared" si="26"/>
        <v>0</v>
      </c>
      <c r="J82" s="62">
        <f t="shared" si="26"/>
        <v>0</v>
      </c>
      <c r="K82" s="62" t="e">
        <f>SUBTOTAL(9,K83:K85)</f>
        <v>#REF!</v>
      </c>
      <c r="L82" s="56"/>
    </row>
    <row r="83" spans="1:12" s="90" customFormat="1" ht="12.75">
      <c r="A83" s="56">
        <f t="shared" si="15"/>
        <v>0</v>
      </c>
      <c r="B83" s="109"/>
      <c r="C83" s="112" t="s">
        <v>125</v>
      </c>
      <c r="D83" s="114" t="s">
        <v>126</v>
      </c>
      <c r="E83" s="67">
        <f>F83+G83</f>
        <v>0</v>
      </c>
      <c r="F83" s="68">
        <f>'ES'!F83+DMP_ES!F83</f>
        <v>0</v>
      </c>
      <c r="G83" s="68">
        <f>'ES'!G83+DMP_ES!G83</f>
        <v>0</v>
      </c>
      <c r="H83" s="67">
        <f>I83+J83</f>
        <v>0</v>
      </c>
      <c r="I83" s="68">
        <f>'ES'!I83+DMP_ES!I83</f>
        <v>0</v>
      </c>
      <c r="J83" s="68">
        <f>'ES'!J83+DMP_ES!J83</f>
        <v>0</v>
      </c>
      <c r="K83" s="101" t="e">
        <f>SUMIF(#REF!,$C83,#REF!)</f>
        <v>#REF!</v>
      </c>
      <c r="L83" s="56"/>
    </row>
    <row r="84" spans="1:12" s="90" customFormat="1" ht="12.75">
      <c r="A84" s="56">
        <f t="shared" si="15"/>
        <v>0</v>
      </c>
      <c r="B84" s="109"/>
      <c r="C84" s="115" t="s">
        <v>127</v>
      </c>
      <c r="D84" s="111" t="s">
        <v>128</v>
      </c>
      <c r="E84" s="67">
        <f>F84+G84</f>
        <v>0</v>
      </c>
      <c r="F84" s="68">
        <f>'ES'!F84+DMP_ES!F84</f>
        <v>0</v>
      </c>
      <c r="G84" s="68">
        <f>'ES'!G84+DMP_ES!G84</f>
        <v>0</v>
      </c>
      <c r="H84" s="67">
        <f>I84+J84</f>
        <v>0</v>
      </c>
      <c r="I84" s="68">
        <f>'ES'!I84+DMP_ES!I84</f>
        <v>0</v>
      </c>
      <c r="J84" s="68">
        <f>'ES'!J84+DMP_ES!J84</f>
        <v>0</v>
      </c>
      <c r="K84" s="101" t="e">
        <f>SUMIF(#REF!,$C84,#REF!)</f>
        <v>#REF!</v>
      </c>
      <c r="L84" s="56"/>
    </row>
    <row r="85" spans="1:12" s="90" customFormat="1" ht="12.75">
      <c r="A85" s="56">
        <f t="shared" si="15"/>
        <v>0</v>
      </c>
      <c r="B85" s="109"/>
      <c r="C85" s="112" t="s">
        <v>129</v>
      </c>
      <c r="D85" s="111" t="s">
        <v>82</v>
      </c>
      <c r="E85" s="67">
        <f>F85+G85</f>
        <v>0</v>
      </c>
      <c r="F85" s="68">
        <f>'ES'!F85+DMP_ES!F85</f>
        <v>0</v>
      </c>
      <c r="G85" s="68">
        <f>'ES'!G85+DMP_ES!G85</f>
        <v>0</v>
      </c>
      <c r="H85" s="67">
        <f>I85+J85</f>
        <v>0</v>
      </c>
      <c r="I85" s="68">
        <f>'ES'!I85+DMP_ES!I85</f>
        <v>0</v>
      </c>
      <c r="J85" s="68">
        <f>'ES'!J85+DMP_ES!J85</f>
        <v>0</v>
      </c>
      <c r="K85" s="101" t="e">
        <f>SUMIF(#REF!,$C85,#REF!)</f>
        <v>#REF!</v>
      </c>
      <c r="L85" s="56"/>
    </row>
    <row r="86" spans="1:12" s="90" customFormat="1" ht="12.75">
      <c r="A86" s="56">
        <f t="shared" si="15"/>
        <v>0</v>
      </c>
      <c r="B86" s="109"/>
      <c r="C86" s="110" t="s">
        <v>130</v>
      </c>
      <c r="D86" s="111" t="s">
        <v>84</v>
      </c>
      <c r="E86" s="67">
        <f>F86+G86</f>
        <v>0</v>
      </c>
      <c r="F86" s="68">
        <f>'ES'!F86+DMP_ES!F86</f>
        <v>0</v>
      </c>
      <c r="G86" s="68">
        <f>'ES'!G86+DMP_ES!G86</f>
        <v>0</v>
      </c>
      <c r="H86" s="67">
        <f>I86+J86</f>
        <v>0</v>
      </c>
      <c r="I86" s="68">
        <f>'ES'!I86+DMP_ES!I86</f>
        <v>0</v>
      </c>
      <c r="J86" s="68">
        <f>'ES'!J86+DMP_ES!J86</f>
        <v>0</v>
      </c>
      <c r="K86" s="101" t="e">
        <f>SUMIF(#REF!,$C86,#REF!)</f>
        <v>#REF!</v>
      </c>
      <c r="L86" s="56"/>
    </row>
    <row r="87" spans="1:12" s="90" customFormat="1" ht="12.75">
      <c r="A87" s="56">
        <f t="shared" si="15"/>
        <v>0</v>
      </c>
      <c r="B87" s="63" t="s">
        <v>39</v>
      </c>
      <c r="C87" s="95" t="s">
        <v>131</v>
      </c>
      <c r="D87" s="111" t="s">
        <v>132</v>
      </c>
      <c r="E87" s="62">
        <f aca="true" t="shared" si="27" ref="E87:J87">SUBTOTAL(9,E88:E89)</f>
        <v>0</v>
      </c>
      <c r="F87" s="62">
        <f t="shared" si="27"/>
        <v>0</v>
      </c>
      <c r="G87" s="62">
        <f t="shared" si="27"/>
        <v>0</v>
      </c>
      <c r="H87" s="62">
        <f t="shared" si="27"/>
        <v>0</v>
      </c>
      <c r="I87" s="62">
        <f t="shared" si="27"/>
        <v>0</v>
      </c>
      <c r="J87" s="62">
        <f t="shared" si="27"/>
        <v>0</v>
      </c>
      <c r="K87" s="62" t="e">
        <f>SUBTOTAL(9,K88:K89)</f>
        <v>#REF!</v>
      </c>
      <c r="L87" s="56"/>
    </row>
    <row r="88" spans="1:12" s="90" customFormat="1" ht="12.75">
      <c r="A88" s="56">
        <f t="shared" si="15"/>
        <v>0</v>
      </c>
      <c r="B88" s="109"/>
      <c r="C88" s="113" t="s">
        <v>133</v>
      </c>
      <c r="D88" s="114" t="s">
        <v>134</v>
      </c>
      <c r="E88" s="67">
        <f>F88+G88</f>
        <v>0</v>
      </c>
      <c r="F88" s="68">
        <f>'ES'!F88+DMP_ES!F88</f>
        <v>0</v>
      </c>
      <c r="G88" s="68">
        <f>'ES'!G88+DMP_ES!G88</f>
        <v>0</v>
      </c>
      <c r="H88" s="67">
        <f>I88+J88</f>
        <v>0</v>
      </c>
      <c r="I88" s="68">
        <f>'ES'!I88+DMP_ES!I88</f>
        <v>0</v>
      </c>
      <c r="J88" s="68">
        <f>'ES'!J88+DMP_ES!J88</f>
        <v>0</v>
      </c>
      <c r="K88" s="101" t="e">
        <f>SUMIF(#REF!,$C88,#REF!)</f>
        <v>#REF!</v>
      </c>
      <c r="L88" s="56"/>
    </row>
    <row r="89" spans="1:12" s="90" customFormat="1" ht="12.75">
      <c r="A89" s="56">
        <f t="shared" si="15"/>
        <v>0</v>
      </c>
      <c r="B89" s="109"/>
      <c r="C89" s="113" t="s">
        <v>135</v>
      </c>
      <c r="D89" s="114" t="s">
        <v>136</v>
      </c>
      <c r="E89" s="67">
        <f>F89+G89</f>
        <v>0</v>
      </c>
      <c r="F89" s="68">
        <f>'ES'!F89+DMP_ES!F89</f>
        <v>0</v>
      </c>
      <c r="G89" s="68">
        <f>'ES'!G89+DMP_ES!G89</f>
        <v>0</v>
      </c>
      <c r="H89" s="67">
        <f>I89+J89</f>
        <v>0</v>
      </c>
      <c r="I89" s="68">
        <f>'ES'!I89+DMP_ES!I89</f>
        <v>0</v>
      </c>
      <c r="J89" s="68">
        <f>'ES'!J89+DMP_ES!J89</f>
        <v>0</v>
      </c>
      <c r="K89" s="101" t="e">
        <f>SUMIF(#REF!,$C89,#REF!)</f>
        <v>#REF!</v>
      </c>
      <c r="L89" s="56"/>
    </row>
    <row r="90" spans="1:12" s="90" customFormat="1" ht="12.75">
      <c r="A90" s="56">
        <f t="shared" si="15"/>
        <v>0</v>
      </c>
      <c r="B90" s="63" t="s">
        <v>79</v>
      </c>
      <c r="C90" s="95" t="s">
        <v>137</v>
      </c>
      <c r="D90" s="111"/>
      <c r="E90" s="62">
        <f aca="true" t="shared" si="28" ref="E90:J90">SUBTOTAL(9,E91:E95)</f>
        <v>0</v>
      </c>
      <c r="F90" s="62">
        <f t="shared" si="28"/>
        <v>0</v>
      </c>
      <c r="G90" s="62">
        <f t="shared" si="28"/>
        <v>0</v>
      </c>
      <c r="H90" s="62">
        <f t="shared" si="28"/>
        <v>0</v>
      </c>
      <c r="I90" s="62">
        <f t="shared" si="28"/>
        <v>0</v>
      </c>
      <c r="J90" s="62">
        <f t="shared" si="28"/>
        <v>0</v>
      </c>
      <c r="K90" s="62" t="e">
        <f>SUBTOTAL(9,K91:K95)</f>
        <v>#REF!</v>
      </c>
      <c r="L90" s="56"/>
    </row>
    <row r="91" spans="1:12" s="90" customFormat="1" ht="12.75">
      <c r="A91" s="56">
        <f t="shared" si="15"/>
        <v>0</v>
      </c>
      <c r="B91" s="109"/>
      <c r="C91" s="113" t="s">
        <v>138</v>
      </c>
      <c r="D91" s="114" t="s">
        <v>139</v>
      </c>
      <c r="E91" s="67">
        <f>F91+G91</f>
        <v>0</v>
      </c>
      <c r="F91" s="68">
        <f>'ES'!F91+DMP_ES!F91</f>
        <v>0</v>
      </c>
      <c r="G91" s="68">
        <f>'ES'!G91+DMP_ES!G91</f>
        <v>0</v>
      </c>
      <c r="H91" s="67">
        <f>I91+J91</f>
        <v>0</v>
      </c>
      <c r="I91" s="68">
        <f>'ES'!I91+DMP_ES!I91</f>
        <v>0</v>
      </c>
      <c r="J91" s="68">
        <f>'ES'!J91+DMP_ES!J91</f>
        <v>0</v>
      </c>
      <c r="K91" s="101" t="e">
        <f>SUMIF(#REF!,$C91,#REF!)</f>
        <v>#REF!</v>
      </c>
      <c r="L91" s="56"/>
    </row>
    <row r="92" spans="1:12" s="90" customFormat="1" ht="12.75">
      <c r="A92" s="56">
        <f t="shared" si="15"/>
        <v>0</v>
      </c>
      <c r="B92" s="109"/>
      <c r="C92" s="113" t="s">
        <v>140</v>
      </c>
      <c r="D92" s="114" t="s">
        <v>141</v>
      </c>
      <c r="E92" s="67">
        <f>F92+G92</f>
        <v>0</v>
      </c>
      <c r="F92" s="68">
        <f>'ES'!F92+DMP_ES!F92</f>
        <v>0</v>
      </c>
      <c r="G92" s="68">
        <f>'ES'!G92+DMP_ES!G92</f>
        <v>0</v>
      </c>
      <c r="H92" s="67">
        <f>I92+J92</f>
        <v>0</v>
      </c>
      <c r="I92" s="68">
        <f>'ES'!I92+DMP_ES!I92</f>
        <v>0</v>
      </c>
      <c r="J92" s="68">
        <f>'ES'!J92+DMP_ES!J92</f>
        <v>0</v>
      </c>
      <c r="K92" s="101" t="e">
        <f>SUMIF(#REF!,$C92,#REF!)</f>
        <v>#REF!</v>
      </c>
      <c r="L92" s="56"/>
    </row>
    <row r="93" spans="1:12" s="90" customFormat="1" ht="12.75">
      <c r="A93" s="56">
        <f t="shared" si="15"/>
        <v>0</v>
      </c>
      <c r="B93" s="109"/>
      <c r="C93" s="113" t="s">
        <v>142</v>
      </c>
      <c r="D93" s="114" t="s">
        <v>143</v>
      </c>
      <c r="E93" s="67">
        <f>F93+G93</f>
        <v>0</v>
      </c>
      <c r="F93" s="68">
        <f>'ES'!F93+DMP_ES!F93</f>
        <v>0</v>
      </c>
      <c r="G93" s="68">
        <f>'ES'!G93+DMP_ES!G93</f>
        <v>0</v>
      </c>
      <c r="H93" s="67">
        <f>I93+J93</f>
        <v>0</v>
      </c>
      <c r="I93" s="68">
        <f>'ES'!I93+DMP_ES!I93</f>
        <v>0</v>
      </c>
      <c r="J93" s="68">
        <f>'ES'!J93+DMP_ES!J93</f>
        <v>0</v>
      </c>
      <c r="K93" s="101" t="e">
        <f>SUMIF(#REF!,$C93,#REF!)</f>
        <v>#REF!</v>
      </c>
      <c r="L93" s="56"/>
    </row>
    <row r="94" spans="1:12" s="90" customFormat="1" ht="12.75">
      <c r="A94" s="56">
        <f t="shared" si="15"/>
        <v>0</v>
      </c>
      <c r="B94" s="109"/>
      <c r="C94" s="113" t="s">
        <v>144</v>
      </c>
      <c r="D94" s="114" t="s">
        <v>145</v>
      </c>
      <c r="E94" s="67">
        <f>F94+G94</f>
        <v>0</v>
      </c>
      <c r="F94" s="68">
        <f>'ES'!F94+DMP_ES!F94</f>
        <v>0</v>
      </c>
      <c r="G94" s="68">
        <f>'ES'!G94+DMP_ES!G94</f>
        <v>0</v>
      </c>
      <c r="H94" s="67">
        <f>I94+J94</f>
        <v>0</v>
      </c>
      <c r="I94" s="68">
        <f>'ES'!I94+DMP_ES!I94</f>
        <v>0</v>
      </c>
      <c r="J94" s="68">
        <f>'ES'!J94+DMP_ES!J94</f>
        <v>0</v>
      </c>
      <c r="K94" s="101" t="e">
        <f>SUMIF(#REF!,$C94,#REF!)</f>
        <v>#REF!</v>
      </c>
      <c r="L94" s="56"/>
    </row>
    <row r="95" spans="1:12" s="90" customFormat="1" ht="12.75">
      <c r="A95" s="56">
        <f t="shared" si="15"/>
        <v>0</v>
      </c>
      <c r="B95" s="109"/>
      <c r="C95" s="113" t="s">
        <v>146</v>
      </c>
      <c r="D95" s="114" t="s">
        <v>147</v>
      </c>
      <c r="E95" s="67">
        <f>F95+G95</f>
        <v>0</v>
      </c>
      <c r="F95" s="68">
        <f>'ES'!F95+DMP_ES!F95</f>
        <v>0</v>
      </c>
      <c r="G95" s="68">
        <f>'ES'!G95+DMP_ES!G95</f>
        <v>0</v>
      </c>
      <c r="H95" s="67">
        <f>I95+J95</f>
        <v>0</v>
      </c>
      <c r="I95" s="68">
        <f>'ES'!I95+DMP_ES!I95</f>
        <v>0</v>
      </c>
      <c r="J95" s="68">
        <f>'ES'!J95+DMP_ES!J95</f>
        <v>0</v>
      </c>
      <c r="K95" s="101" t="e">
        <f>SUMIF(#REF!,$C95,#REF!)</f>
        <v>#REF!</v>
      </c>
      <c r="L95" s="56"/>
    </row>
    <row r="96" spans="1:12" s="90" customFormat="1" ht="12.75">
      <c r="A96" s="56">
        <f t="shared" si="15"/>
        <v>0</v>
      </c>
      <c r="B96" s="63" t="s">
        <v>148</v>
      </c>
      <c r="C96" s="116" t="s">
        <v>149</v>
      </c>
      <c r="D96" s="114"/>
      <c r="E96" s="62">
        <f aca="true" t="shared" si="29" ref="E96:J96">SUBTOTAL(9,E97:E99)</f>
        <v>0</v>
      </c>
      <c r="F96" s="62">
        <f t="shared" si="29"/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 t="e">
        <f>SUBTOTAL(9,K97:K99)</f>
        <v>#REF!</v>
      </c>
      <c r="L96" s="56"/>
    </row>
    <row r="97" spans="1:12" s="90" customFormat="1" ht="12.75">
      <c r="A97" s="56">
        <f t="shared" si="15"/>
        <v>0</v>
      </c>
      <c r="B97" s="109"/>
      <c r="C97" s="110" t="s">
        <v>150</v>
      </c>
      <c r="D97" s="114" t="s">
        <v>151</v>
      </c>
      <c r="E97" s="67">
        <f>F97+G97</f>
        <v>0</v>
      </c>
      <c r="F97" s="68">
        <f>'ES'!F97+DMP_ES!F97</f>
        <v>0</v>
      </c>
      <c r="G97" s="68">
        <f>'ES'!G97+DMP_ES!G97</f>
        <v>0</v>
      </c>
      <c r="H97" s="67">
        <f>I97+J97</f>
        <v>0</v>
      </c>
      <c r="I97" s="68">
        <f>'ES'!I97+DMP_ES!I97</f>
        <v>0</v>
      </c>
      <c r="J97" s="68">
        <f>'ES'!J97+DMP_ES!J97</f>
        <v>0</v>
      </c>
      <c r="K97" s="101" t="e">
        <f>SUMIF(#REF!,$C97,#REF!)</f>
        <v>#REF!</v>
      </c>
      <c r="L97" s="56"/>
    </row>
    <row r="98" spans="1:12" s="90" customFormat="1" ht="12.75">
      <c r="A98" s="56">
        <f t="shared" si="15"/>
        <v>0</v>
      </c>
      <c r="B98" s="109"/>
      <c r="C98" s="110" t="s">
        <v>152</v>
      </c>
      <c r="D98" s="114" t="s">
        <v>153</v>
      </c>
      <c r="E98" s="67">
        <f>F98+G98</f>
        <v>0</v>
      </c>
      <c r="F98" s="68">
        <f>'ES'!F98+DMP_ES!F98</f>
        <v>0</v>
      </c>
      <c r="G98" s="68">
        <f>'ES'!G98+DMP_ES!G98</f>
        <v>0</v>
      </c>
      <c r="H98" s="67">
        <f>I98+J98</f>
        <v>0</v>
      </c>
      <c r="I98" s="68">
        <f>'ES'!I98+DMP_ES!I98</f>
        <v>0</v>
      </c>
      <c r="J98" s="68">
        <f>'ES'!J98+DMP_ES!J98</f>
        <v>0</v>
      </c>
      <c r="K98" s="101" t="e">
        <f>SUMIF(#REF!,$C98,#REF!)</f>
        <v>#REF!</v>
      </c>
      <c r="L98" s="56"/>
    </row>
    <row r="99" spans="1:12" s="90" customFormat="1" ht="12.75">
      <c r="A99" s="56">
        <f t="shared" si="15"/>
        <v>0</v>
      </c>
      <c r="B99" s="109"/>
      <c r="C99" s="110" t="s">
        <v>154</v>
      </c>
      <c r="D99" s="114" t="s">
        <v>155</v>
      </c>
      <c r="E99" s="67">
        <f>F99+G99</f>
        <v>0</v>
      </c>
      <c r="F99" s="68">
        <f>'ES'!F99+DMP_ES!F99</f>
        <v>0</v>
      </c>
      <c r="G99" s="68">
        <f>'ES'!G99+DMP_ES!G99</f>
        <v>0</v>
      </c>
      <c r="H99" s="67">
        <f>I99+J99</f>
        <v>0</v>
      </c>
      <c r="I99" s="68">
        <f>'ES'!I99+DMP_ES!I99</f>
        <v>0</v>
      </c>
      <c r="J99" s="68">
        <f>'ES'!J99+DMP_ES!J99</f>
        <v>0</v>
      </c>
      <c r="K99" s="101" t="e">
        <f>SUMIF(#REF!,$C99,#REF!)</f>
        <v>#REF!</v>
      </c>
      <c r="L99" s="56"/>
    </row>
    <row r="100" spans="1:12" s="90" customFormat="1" ht="12.75">
      <c r="A100" s="56">
        <f t="shared" si="15"/>
        <v>0</v>
      </c>
      <c r="B100" s="63" t="s">
        <v>156</v>
      </c>
      <c r="C100" s="117" t="s">
        <v>157</v>
      </c>
      <c r="D100" s="114" t="s">
        <v>158</v>
      </c>
      <c r="E100" s="67">
        <f>F100+G100</f>
        <v>0</v>
      </c>
      <c r="F100" s="68">
        <f>'ES'!F100+DMP_ES!F100</f>
        <v>0</v>
      </c>
      <c r="G100" s="68">
        <f>'ES'!G100+DMP_ES!G100</f>
        <v>0</v>
      </c>
      <c r="H100" s="67">
        <f>I100+J100</f>
        <v>0</v>
      </c>
      <c r="I100" s="68">
        <f>'ES'!I100+DMP_ES!I100</f>
        <v>0</v>
      </c>
      <c r="J100" s="68">
        <f>'ES'!J100+DMP_ES!J100</f>
        <v>0</v>
      </c>
      <c r="K100" s="101" t="e">
        <f>SUMIF(#REF!,$C100,#REF!)</f>
        <v>#REF!</v>
      </c>
      <c r="L100" s="56"/>
    </row>
    <row r="101" spans="1:12" s="90" customFormat="1" ht="12.75">
      <c r="A101" s="1">
        <v>1</v>
      </c>
      <c r="B101" s="82"/>
      <c r="C101" s="118"/>
      <c r="D101" s="84"/>
      <c r="E101" s="62"/>
      <c r="F101" s="62"/>
      <c r="G101" s="62"/>
      <c r="H101" s="62"/>
      <c r="I101" s="62"/>
      <c r="J101" s="62"/>
      <c r="K101" s="62"/>
      <c r="L101" s="56"/>
    </row>
    <row r="102" spans="1:11" s="56" customFormat="1" ht="12.75">
      <c r="A102" s="1">
        <v>1</v>
      </c>
      <c r="B102" s="58"/>
      <c r="C102" s="86"/>
      <c r="D102" s="78"/>
      <c r="E102" s="62"/>
      <c r="F102" s="62"/>
      <c r="G102" s="62"/>
      <c r="H102" s="62"/>
      <c r="I102" s="62"/>
      <c r="J102" s="62"/>
      <c r="K102" s="62"/>
    </row>
    <row r="103" spans="1:11" s="56" customFormat="1" ht="12.75">
      <c r="A103" s="123">
        <v>1</v>
      </c>
      <c r="B103" s="52"/>
      <c r="C103" s="124" t="s">
        <v>159</v>
      </c>
      <c r="D103" s="125" t="s">
        <v>160</v>
      </c>
      <c r="E103" s="126">
        <f aca="true" t="shared" si="30" ref="E103:J103">SUBTOTAL(9,E105:E140)</f>
        <v>0</v>
      </c>
      <c r="F103" s="126">
        <f t="shared" si="30"/>
        <v>0</v>
      </c>
      <c r="G103" s="126">
        <f t="shared" si="30"/>
        <v>0</v>
      </c>
      <c r="H103" s="126">
        <f t="shared" si="30"/>
        <v>0</v>
      </c>
      <c r="I103" s="126">
        <f t="shared" si="30"/>
        <v>0</v>
      </c>
      <c r="J103" s="126">
        <f t="shared" si="30"/>
        <v>0</v>
      </c>
      <c r="K103" s="126">
        <f>SUBTOTAL(9,K105:K140)</f>
        <v>0</v>
      </c>
    </row>
    <row r="104" spans="1:11" s="56" customFormat="1" ht="12.75">
      <c r="A104" s="123">
        <v>1</v>
      </c>
      <c r="B104" s="58"/>
      <c r="C104" s="127"/>
      <c r="D104" s="78"/>
      <c r="E104" s="128"/>
      <c r="F104" s="128"/>
      <c r="G104" s="128"/>
      <c r="H104" s="128"/>
      <c r="I104" s="128"/>
      <c r="J104" s="128"/>
      <c r="K104" s="128"/>
    </row>
    <row r="105" spans="1:11" s="56" customFormat="1" ht="12.75">
      <c r="A105" s="123">
        <v>1</v>
      </c>
      <c r="B105" s="52"/>
      <c r="C105" s="124" t="s">
        <v>161</v>
      </c>
      <c r="D105" s="125"/>
      <c r="E105" s="126">
        <f aca="true" t="shared" si="31" ref="E105:J105">SUBTOTAL(9,E107:E138)</f>
        <v>0</v>
      </c>
      <c r="F105" s="126">
        <f t="shared" si="31"/>
        <v>0</v>
      </c>
      <c r="G105" s="126">
        <f t="shared" si="31"/>
        <v>0</v>
      </c>
      <c r="H105" s="126">
        <f t="shared" si="31"/>
        <v>0</v>
      </c>
      <c r="I105" s="126">
        <f t="shared" si="31"/>
        <v>0</v>
      </c>
      <c r="J105" s="126">
        <f t="shared" si="31"/>
        <v>0</v>
      </c>
      <c r="K105" s="126">
        <f>SUBTOTAL(9,K107:K138)</f>
        <v>0</v>
      </c>
    </row>
    <row r="106" spans="1:11" s="56" customFormat="1" ht="12.75">
      <c r="A106" s="123">
        <v>1</v>
      </c>
      <c r="B106" s="58"/>
      <c r="C106" s="127"/>
      <c r="D106" s="78"/>
      <c r="E106" s="128"/>
      <c r="F106" s="128"/>
      <c r="G106" s="128"/>
      <c r="H106" s="128"/>
      <c r="I106" s="128"/>
      <c r="J106" s="128"/>
      <c r="K106" s="128"/>
    </row>
    <row r="107" spans="1:11" s="56" customFormat="1" ht="12.75">
      <c r="A107" s="56">
        <f aca="true" t="shared" si="32" ref="A107:A138">IF(MAX(E107:J107)=0,IF(MIN(E107:J107)=0,0,1),1)</f>
        <v>0</v>
      </c>
      <c r="B107" s="58"/>
      <c r="C107" s="64" t="s">
        <v>162</v>
      </c>
      <c r="D107" s="129" t="s">
        <v>163</v>
      </c>
      <c r="E107" s="128">
        <f aca="true" t="shared" si="33" ref="E107:J107">SUBTOTAL(9,E108:E110)</f>
        <v>0</v>
      </c>
      <c r="F107" s="128">
        <f t="shared" si="33"/>
        <v>0</v>
      </c>
      <c r="G107" s="128">
        <f t="shared" si="33"/>
        <v>0</v>
      </c>
      <c r="H107" s="128">
        <f t="shared" si="33"/>
        <v>0</v>
      </c>
      <c r="I107" s="128">
        <f t="shared" si="33"/>
        <v>0</v>
      </c>
      <c r="J107" s="128">
        <f t="shared" si="33"/>
        <v>0</v>
      </c>
      <c r="K107" s="128">
        <f>SUBTOTAL(9,K108:K110)</f>
        <v>0</v>
      </c>
    </row>
    <row r="108" spans="1:11" s="56" customFormat="1" ht="12.75">
      <c r="A108" s="56">
        <f t="shared" si="32"/>
        <v>0</v>
      </c>
      <c r="B108" s="58"/>
      <c r="C108" s="59" t="s">
        <v>164</v>
      </c>
      <c r="D108" s="74"/>
      <c r="E108" s="67">
        <f>F108+G108</f>
        <v>0</v>
      </c>
      <c r="F108" s="68">
        <f>'ES'!F108+DMP_ES!F108</f>
        <v>0</v>
      </c>
      <c r="G108" s="68">
        <f>'ES'!G108+DMP_ES!G108</f>
        <v>0</v>
      </c>
      <c r="H108" s="67">
        <f>I108+J108</f>
        <v>0</v>
      </c>
      <c r="I108" s="68">
        <f>'ES'!I108+DMP_ES!I108</f>
        <v>0</v>
      </c>
      <c r="J108" s="68">
        <f>'ES'!J108+DMP_ES!J108</f>
        <v>0</v>
      </c>
      <c r="K108" s="69"/>
    </row>
    <row r="109" spans="1:11" s="56" customFormat="1" ht="12.75">
      <c r="A109" s="56">
        <f t="shared" si="32"/>
        <v>0</v>
      </c>
      <c r="B109" s="58"/>
      <c r="C109" s="59" t="s">
        <v>165</v>
      </c>
      <c r="D109" s="74"/>
      <c r="E109" s="67">
        <f>F109+G109</f>
        <v>0</v>
      </c>
      <c r="F109" s="68">
        <f>'ES'!F109+DMP_ES!F109</f>
        <v>0</v>
      </c>
      <c r="G109" s="68">
        <f>'ES'!G109+DMP_ES!G109</f>
        <v>0</v>
      </c>
      <c r="H109" s="67">
        <f>I109+J109</f>
        <v>0</v>
      </c>
      <c r="I109" s="68">
        <f>'ES'!I109+DMP_ES!I109</f>
        <v>0</v>
      </c>
      <c r="J109" s="68">
        <f>'ES'!J109+DMP_ES!J109</f>
        <v>0</v>
      </c>
      <c r="K109" s="69"/>
    </row>
    <row r="110" spans="1:11" s="56" customFormat="1" ht="12.75">
      <c r="A110" s="56">
        <f t="shared" si="32"/>
        <v>0</v>
      </c>
      <c r="B110" s="58"/>
      <c r="C110" s="59" t="s">
        <v>166</v>
      </c>
      <c r="D110" s="74"/>
      <c r="E110" s="67">
        <f>F110+G110</f>
        <v>0</v>
      </c>
      <c r="F110" s="68">
        <f>'ES'!F110+DMP_ES!F110</f>
        <v>0</v>
      </c>
      <c r="G110" s="68">
        <f>'ES'!G110+DMP_ES!G110</f>
        <v>0</v>
      </c>
      <c r="H110" s="67">
        <f>I110+J110</f>
        <v>0</v>
      </c>
      <c r="I110" s="68">
        <f>'ES'!I110+DMP_ES!I110</f>
        <v>0</v>
      </c>
      <c r="J110" s="68">
        <f>'ES'!J110+DMP_ES!J110</f>
        <v>0</v>
      </c>
      <c r="K110" s="69"/>
    </row>
    <row r="111" spans="1:11" s="56" customFormat="1" ht="25.5">
      <c r="A111" s="56">
        <f t="shared" si="32"/>
        <v>0</v>
      </c>
      <c r="B111" s="58"/>
      <c r="C111" s="64" t="s">
        <v>167</v>
      </c>
      <c r="D111" s="130" t="s">
        <v>168</v>
      </c>
      <c r="E111" s="131">
        <f aca="true" t="shared" si="34" ref="E111:J111">SUBTOTAL(9,E112:E115)</f>
        <v>0</v>
      </c>
      <c r="F111" s="131">
        <f t="shared" si="34"/>
        <v>0</v>
      </c>
      <c r="G111" s="131">
        <f t="shared" si="34"/>
        <v>0</v>
      </c>
      <c r="H111" s="131">
        <f t="shared" si="34"/>
        <v>0</v>
      </c>
      <c r="I111" s="131">
        <f t="shared" si="34"/>
        <v>0</v>
      </c>
      <c r="J111" s="131">
        <f t="shared" si="34"/>
        <v>0</v>
      </c>
      <c r="K111" s="131">
        <f>SUBTOTAL(9,K112:K115)</f>
        <v>0</v>
      </c>
    </row>
    <row r="112" spans="1:11" s="56" customFormat="1" ht="12.75">
      <c r="A112" s="56">
        <f t="shared" si="32"/>
        <v>0</v>
      </c>
      <c r="B112" s="58"/>
      <c r="C112" s="59" t="s">
        <v>169</v>
      </c>
      <c r="D112" s="74" t="s">
        <v>170</v>
      </c>
      <c r="E112" s="67">
        <f>F112+G112</f>
        <v>0</v>
      </c>
      <c r="F112" s="68">
        <f>'ES'!F112+DMP_ES!F112</f>
        <v>0</v>
      </c>
      <c r="G112" s="68">
        <f>'ES'!G112+DMP_ES!G112</f>
        <v>0</v>
      </c>
      <c r="H112" s="67">
        <f>I112+J112</f>
        <v>0</v>
      </c>
      <c r="I112" s="68">
        <f>'ES'!I112+DMP_ES!I112</f>
        <v>0</v>
      </c>
      <c r="J112" s="68">
        <f>'ES'!J112+DMP_ES!J112</f>
        <v>0</v>
      </c>
      <c r="K112" s="69"/>
    </row>
    <row r="113" spans="1:11" s="56" customFormat="1" ht="12.75">
      <c r="A113" s="56">
        <f t="shared" si="32"/>
        <v>0</v>
      </c>
      <c r="B113" s="58"/>
      <c r="C113" s="59" t="s">
        <v>171</v>
      </c>
      <c r="D113" s="74" t="s">
        <v>172</v>
      </c>
      <c r="E113" s="67">
        <f>F113+G113</f>
        <v>0</v>
      </c>
      <c r="F113" s="68">
        <f>'ES'!F113+DMP_ES!F113</f>
        <v>0</v>
      </c>
      <c r="G113" s="68">
        <f>'ES'!G113+DMP_ES!G113</f>
        <v>0</v>
      </c>
      <c r="H113" s="67">
        <f>I113+J113</f>
        <v>0</v>
      </c>
      <c r="I113" s="68">
        <f>'ES'!I113+DMP_ES!I113</f>
        <v>0</v>
      </c>
      <c r="J113" s="68">
        <f>'ES'!J113+DMP_ES!J113</f>
        <v>0</v>
      </c>
      <c r="K113" s="69"/>
    </row>
    <row r="114" spans="1:11" s="56" customFormat="1" ht="12.75">
      <c r="A114" s="56">
        <f t="shared" si="32"/>
        <v>0</v>
      </c>
      <c r="B114" s="58"/>
      <c r="C114" s="59" t="s">
        <v>173</v>
      </c>
      <c r="D114" s="74" t="s">
        <v>174</v>
      </c>
      <c r="E114" s="67">
        <f>F114+G114</f>
        <v>0</v>
      </c>
      <c r="F114" s="68">
        <f>'ES'!F114+DMP_ES!F114</f>
        <v>0</v>
      </c>
      <c r="G114" s="68">
        <f>'ES'!G114+DMP_ES!G114</f>
        <v>0</v>
      </c>
      <c r="H114" s="67">
        <f>I114+J114</f>
        <v>0</v>
      </c>
      <c r="I114" s="68">
        <f>'ES'!I114+DMP_ES!I114</f>
        <v>0</v>
      </c>
      <c r="J114" s="68">
        <f>'ES'!J114+DMP_ES!J114</f>
        <v>0</v>
      </c>
      <c r="K114" s="69"/>
    </row>
    <row r="115" spans="1:11" s="56" customFormat="1" ht="12.75">
      <c r="A115" s="56">
        <f t="shared" si="32"/>
        <v>0</v>
      </c>
      <c r="B115" s="58"/>
      <c r="C115" s="59" t="s">
        <v>175</v>
      </c>
      <c r="D115" s="74" t="s">
        <v>176</v>
      </c>
      <c r="E115" s="67">
        <f>F115+G115</f>
        <v>0</v>
      </c>
      <c r="F115" s="68">
        <f>'ES'!F115+DMP_ES!F115</f>
        <v>0</v>
      </c>
      <c r="G115" s="68">
        <f>'ES'!G115+DMP_ES!G115</f>
        <v>0</v>
      </c>
      <c r="H115" s="67">
        <f>I115+J115</f>
        <v>0</v>
      </c>
      <c r="I115" s="68">
        <f>'ES'!I115+DMP_ES!I115</f>
        <v>0</v>
      </c>
      <c r="J115" s="68">
        <f>'ES'!J115+DMP_ES!J115</f>
        <v>0</v>
      </c>
      <c r="K115" s="69"/>
    </row>
    <row r="116" spans="1:11" s="56" customFormat="1" ht="12.75">
      <c r="A116" s="56">
        <f t="shared" si="32"/>
        <v>0</v>
      </c>
      <c r="B116" s="58"/>
      <c r="C116" s="64" t="s">
        <v>177</v>
      </c>
      <c r="D116" s="130" t="s">
        <v>178</v>
      </c>
      <c r="E116" s="128">
        <f aca="true" t="shared" si="35" ref="E116:J116">SUBTOTAL(9,E117:E118)</f>
        <v>0</v>
      </c>
      <c r="F116" s="128">
        <f t="shared" si="35"/>
        <v>0</v>
      </c>
      <c r="G116" s="128">
        <f t="shared" si="35"/>
        <v>0</v>
      </c>
      <c r="H116" s="128">
        <f t="shared" si="35"/>
        <v>0</v>
      </c>
      <c r="I116" s="128">
        <f t="shared" si="35"/>
        <v>0</v>
      </c>
      <c r="J116" s="128">
        <f t="shared" si="35"/>
        <v>0</v>
      </c>
      <c r="K116" s="128">
        <f>SUBTOTAL(9,K117:K118)</f>
        <v>0</v>
      </c>
    </row>
    <row r="117" spans="1:11" s="56" customFormat="1" ht="12.75">
      <c r="A117" s="56">
        <f t="shared" si="32"/>
        <v>0</v>
      </c>
      <c r="B117" s="58"/>
      <c r="C117" s="59" t="s">
        <v>179</v>
      </c>
      <c r="D117" s="73" t="s">
        <v>180</v>
      </c>
      <c r="E117" s="67">
        <f>F117+G117</f>
        <v>0</v>
      </c>
      <c r="F117" s="68">
        <f>'ES'!F117+DMP_ES!F117</f>
        <v>0</v>
      </c>
      <c r="G117" s="68">
        <f>'ES'!G117+DMP_ES!G117</f>
        <v>0</v>
      </c>
      <c r="H117" s="67">
        <f>I117+J117</f>
        <v>0</v>
      </c>
      <c r="I117" s="68">
        <f>'ES'!I117+DMP_ES!I117</f>
        <v>0</v>
      </c>
      <c r="J117" s="68">
        <f>'ES'!J117+DMP_ES!J117</f>
        <v>0</v>
      </c>
      <c r="K117" s="69"/>
    </row>
    <row r="118" spans="1:11" s="56" customFormat="1" ht="12.75">
      <c r="A118" s="56">
        <f t="shared" si="32"/>
        <v>0</v>
      </c>
      <c r="B118" s="58"/>
      <c r="C118" s="59" t="s">
        <v>181</v>
      </c>
      <c r="D118" s="73" t="s">
        <v>182</v>
      </c>
      <c r="E118" s="67">
        <f>F118+G118</f>
        <v>0</v>
      </c>
      <c r="F118" s="68">
        <f>'ES'!F118+DMP_ES!F118</f>
        <v>0</v>
      </c>
      <c r="G118" s="68">
        <f>'ES'!G118+DMP_ES!G118</f>
        <v>0</v>
      </c>
      <c r="H118" s="67">
        <f>I118+J118</f>
        <v>0</v>
      </c>
      <c r="I118" s="68">
        <f>'ES'!I118+DMP_ES!I118</f>
        <v>0</v>
      </c>
      <c r="J118" s="68">
        <f>'ES'!J118+DMP_ES!J118</f>
        <v>0</v>
      </c>
      <c r="K118" s="69"/>
    </row>
    <row r="119" spans="1:11" s="56" customFormat="1" ht="12.75">
      <c r="A119" s="56">
        <f t="shared" si="32"/>
        <v>0</v>
      </c>
      <c r="B119" s="58"/>
      <c r="C119" s="64" t="s">
        <v>183</v>
      </c>
      <c r="D119" s="130" t="s">
        <v>184</v>
      </c>
      <c r="E119" s="131">
        <f aca="true" t="shared" si="36" ref="E119:J119">SUBTOTAL(9,E120:E123)</f>
        <v>0</v>
      </c>
      <c r="F119" s="131">
        <f t="shared" si="36"/>
        <v>0</v>
      </c>
      <c r="G119" s="131">
        <f t="shared" si="36"/>
        <v>0</v>
      </c>
      <c r="H119" s="131">
        <f t="shared" si="36"/>
        <v>0</v>
      </c>
      <c r="I119" s="131">
        <f t="shared" si="36"/>
        <v>0</v>
      </c>
      <c r="J119" s="131">
        <f t="shared" si="36"/>
        <v>0</v>
      </c>
      <c r="K119" s="131">
        <f>SUBTOTAL(9,K120:K123)</f>
        <v>0</v>
      </c>
    </row>
    <row r="120" spans="1:11" s="56" customFormat="1" ht="12.75">
      <c r="A120" s="56">
        <f t="shared" si="32"/>
        <v>0</v>
      </c>
      <c r="B120" s="58"/>
      <c r="C120" s="59" t="s">
        <v>179</v>
      </c>
      <c r="D120" s="73" t="s">
        <v>185</v>
      </c>
      <c r="E120" s="67">
        <f>F120+G120</f>
        <v>0</v>
      </c>
      <c r="F120" s="68">
        <f>'ES'!F120+DMP_ES!F120</f>
        <v>0</v>
      </c>
      <c r="G120" s="68">
        <f>'ES'!G120+DMP_ES!G120</f>
        <v>0</v>
      </c>
      <c r="H120" s="67">
        <f>I120+J120</f>
        <v>0</v>
      </c>
      <c r="I120" s="68">
        <f>'ES'!I120+DMP_ES!I120</f>
        <v>0</v>
      </c>
      <c r="J120" s="68">
        <f>'ES'!J120+DMP_ES!J120</f>
        <v>0</v>
      </c>
      <c r="K120" s="69"/>
    </row>
    <row r="121" spans="1:11" s="56" customFormat="1" ht="12.75">
      <c r="A121" s="56">
        <f t="shared" si="32"/>
        <v>0</v>
      </c>
      <c r="B121" s="58"/>
      <c r="C121" s="59" t="s">
        <v>181</v>
      </c>
      <c r="D121" s="73" t="s">
        <v>186</v>
      </c>
      <c r="E121" s="67">
        <f>F121+G121</f>
        <v>0</v>
      </c>
      <c r="F121" s="68">
        <f>'ES'!F121+DMP_ES!F121</f>
        <v>0</v>
      </c>
      <c r="G121" s="68">
        <f>'ES'!G121+DMP_ES!G121</f>
        <v>0</v>
      </c>
      <c r="H121" s="67">
        <f>I121+J121</f>
        <v>0</v>
      </c>
      <c r="I121" s="68">
        <f>'ES'!I121+DMP_ES!I121</f>
        <v>0</v>
      </c>
      <c r="J121" s="68">
        <f>'ES'!J121+DMP_ES!J121</f>
        <v>0</v>
      </c>
      <c r="K121" s="69"/>
    </row>
    <row r="122" spans="1:11" s="56" customFormat="1" ht="12.75">
      <c r="A122" s="56">
        <f t="shared" si="32"/>
        <v>0</v>
      </c>
      <c r="B122" s="58"/>
      <c r="C122" s="132" t="s">
        <v>187</v>
      </c>
      <c r="D122" s="74" t="s">
        <v>188</v>
      </c>
      <c r="E122" s="67">
        <f>F122+G122</f>
        <v>0</v>
      </c>
      <c r="F122" s="68">
        <f>'ES'!F122+DMP_ES!F122</f>
        <v>0</v>
      </c>
      <c r="G122" s="68">
        <f>'ES'!G122+DMP_ES!G122</f>
        <v>0</v>
      </c>
      <c r="H122" s="67">
        <f>I122+J122</f>
        <v>0</v>
      </c>
      <c r="I122" s="68">
        <f>'ES'!I122+DMP_ES!I122</f>
        <v>0</v>
      </c>
      <c r="J122" s="68">
        <f>'ES'!J122+DMP_ES!J122</f>
        <v>0</v>
      </c>
      <c r="K122" s="69"/>
    </row>
    <row r="123" spans="1:11" s="56" customFormat="1" ht="12.75">
      <c r="A123" s="56">
        <f t="shared" si="32"/>
        <v>0</v>
      </c>
      <c r="B123" s="58"/>
      <c r="C123" s="59" t="s">
        <v>189</v>
      </c>
      <c r="D123" s="74" t="s">
        <v>190</v>
      </c>
      <c r="E123" s="67">
        <f>F123+G123</f>
        <v>0</v>
      </c>
      <c r="F123" s="68">
        <f>'ES'!F123+DMP_ES!F123</f>
        <v>0</v>
      </c>
      <c r="G123" s="68">
        <f>'ES'!G123+DMP_ES!G123</f>
        <v>0</v>
      </c>
      <c r="H123" s="67">
        <f>I123+J123</f>
        <v>0</v>
      </c>
      <c r="I123" s="68">
        <f>'ES'!I123+DMP_ES!I123</f>
        <v>0</v>
      </c>
      <c r="J123" s="68">
        <f>'ES'!J123+DMP_ES!J123</f>
        <v>0</v>
      </c>
      <c r="K123" s="69"/>
    </row>
    <row r="124" spans="1:11" s="56" customFormat="1" ht="25.5">
      <c r="A124" s="56">
        <f t="shared" si="32"/>
        <v>0</v>
      </c>
      <c r="B124" s="58"/>
      <c r="C124" s="64" t="s">
        <v>191</v>
      </c>
      <c r="D124" s="130" t="s">
        <v>192</v>
      </c>
      <c r="E124" s="131">
        <f aca="true" t="shared" si="37" ref="E124:J124">SUBTOTAL(9,E125:E126)</f>
        <v>0</v>
      </c>
      <c r="F124" s="131">
        <f t="shared" si="37"/>
        <v>0</v>
      </c>
      <c r="G124" s="131">
        <f t="shared" si="37"/>
        <v>0</v>
      </c>
      <c r="H124" s="131">
        <f t="shared" si="37"/>
        <v>0</v>
      </c>
      <c r="I124" s="131">
        <f t="shared" si="37"/>
        <v>0</v>
      </c>
      <c r="J124" s="131">
        <f t="shared" si="37"/>
        <v>0</v>
      </c>
      <c r="K124" s="131">
        <f>SUBTOTAL(9,K125:K126)</f>
        <v>0</v>
      </c>
    </row>
    <row r="125" spans="1:11" s="56" customFormat="1" ht="12.75">
      <c r="A125" s="56">
        <f t="shared" si="32"/>
        <v>0</v>
      </c>
      <c r="B125" s="58"/>
      <c r="C125" s="59" t="s">
        <v>179</v>
      </c>
      <c r="D125" s="73" t="s">
        <v>193</v>
      </c>
      <c r="E125" s="67">
        <f>F125+G125</f>
        <v>0</v>
      </c>
      <c r="F125" s="68">
        <f>'ES'!F125+DMP_ES!F125</f>
        <v>0</v>
      </c>
      <c r="G125" s="68">
        <f>'ES'!G125+DMP_ES!G125</f>
        <v>0</v>
      </c>
      <c r="H125" s="67">
        <f>I125+J125</f>
        <v>0</v>
      </c>
      <c r="I125" s="68">
        <f>'ES'!I125+DMP_ES!I125</f>
        <v>0</v>
      </c>
      <c r="J125" s="68">
        <f>'ES'!J125+DMP_ES!J125</f>
        <v>0</v>
      </c>
      <c r="K125" s="69"/>
    </row>
    <row r="126" spans="1:11" s="56" customFormat="1" ht="12.75">
      <c r="A126" s="56">
        <f t="shared" si="32"/>
        <v>0</v>
      </c>
      <c r="B126" s="58"/>
      <c r="C126" s="59" t="s">
        <v>181</v>
      </c>
      <c r="D126" s="73" t="s">
        <v>194</v>
      </c>
      <c r="E126" s="67">
        <f>F126+G126</f>
        <v>0</v>
      </c>
      <c r="F126" s="68">
        <f>'ES'!F126+DMP_ES!F126</f>
        <v>0</v>
      </c>
      <c r="G126" s="68">
        <f>'ES'!G126+DMP_ES!G126</f>
        <v>0</v>
      </c>
      <c r="H126" s="67">
        <f>I126+J126</f>
        <v>0</v>
      </c>
      <c r="I126" s="68">
        <f>'ES'!I126+DMP_ES!I126</f>
        <v>0</v>
      </c>
      <c r="J126" s="68">
        <f>'ES'!J126+DMP_ES!J126</f>
        <v>0</v>
      </c>
      <c r="K126" s="69"/>
    </row>
    <row r="127" spans="1:11" s="56" customFormat="1" ht="12.75">
      <c r="A127" s="56">
        <f t="shared" si="32"/>
        <v>0</v>
      </c>
      <c r="B127" s="58"/>
      <c r="C127" s="64" t="s">
        <v>195</v>
      </c>
      <c r="D127" s="130" t="s">
        <v>196</v>
      </c>
      <c r="E127" s="131">
        <f aca="true" t="shared" si="38" ref="E127:J127">SUBTOTAL(9,E128:E129)</f>
        <v>0</v>
      </c>
      <c r="F127" s="131">
        <f t="shared" si="38"/>
        <v>0</v>
      </c>
      <c r="G127" s="131">
        <f t="shared" si="38"/>
        <v>0</v>
      </c>
      <c r="H127" s="131">
        <f t="shared" si="38"/>
        <v>0</v>
      </c>
      <c r="I127" s="131">
        <f t="shared" si="38"/>
        <v>0</v>
      </c>
      <c r="J127" s="131">
        <f t="shared" si="38"/>
        <v>0</v>
      </c>
      <c r="K127" s="131">
        <f>SUBTOTAL(9,K128:K129)</f>
        <v>0</v>
      </c>
    </row>
    <row r="128" spans="1:11" s="56" customFormat="1" ht="12.75">
      <c r="A128" s="56">
        <f t="shared" si="32"/>
        <v>0</v>
      </c>
      <c r="B128" s="58"/>
      <c r="C128" s="59" t="s">
        <v>179</v>
      </c>
      <c r="D128" s="73" t="s">
        <v>197</v>
      </c>
      <c r="E128" s="67">
        <f>F128+G128</f>
        <v>0</v>
      </c>
      <c r="F128" s="68">
        <f>'ES'!F128+DMP_ES!F128</f>
        <v>0</v>
      </c>
      <c r="G128" s="68">
        <f>'ES'!G128+DMP_ES!G128</f>
        <v>0</v>
      </c>
      <c r="H128" s="67">
        <f>I128+J128</f>
        <v>0</v>
      </c>
      <c r="I128" s="68">
        <f>'ES'!I128+DMP_ES!I128</f>
        <v>0</v>
      </c>
      <c r="J128" s="68">
        <f>'ES'!J128+DMP_ES!J128</f>
        <v>0</v>
      </c>
      <c r="K128" s="69"/>
    </row>
    <row r="129" spans="1:11" s="56" customFormat="1" ht="12.75">
      <c r="A129" s="56">
        <f t="shared" si="32"/>
        <v>0</v>
      </c>
      <c r="B129" s="58"/>
      <c r="C129" s="59" t="s">
        <v>181</v>
      </c>
      <c r="D129" s="73" t="s">
        <v>198</v>
      </c>
      <c r="E129" s="67">
        <f>F129+G129</f>
        <v>0</v>
      </c>
      <c r="F129" s="68">
        <f>'ES'!F129+DMP_ES!F129</f>
        <v>0</v>
      </c>
      <c r="G129" s="68">
        <f>'ES'!G129+DMP_ES!G129</f>
        <v>0</v>
      </c>
      <c r="H129" s="67">
        <f>I129+J129</f>
        <v>0</v>
      </c>
      <c r="I129" s="68">
        <f>'ES'!I129+DMP_ES!I129</f>
        <v>0</v>
      </c>
      <c r="J129" s="68">
        <f>'ES'!J129+DMP_ES!J129</f>
        <v>0</v>
      </c>
      <c r="K129" s="69"/>
    </row>
    <row r="130" spans="1:11" s="56" customFormat="1" ht="25.5">
      <c r="A130" s="56">
        <f t="shared" si="32"/>
        <v>0</v>
      </c>
      <c r="B130" s="58"/>
      <c r="C130" s="64" t="s">
        <v>199</v>
      </c>
      <c r="D130" s="130" t="s">
        <v>200</v>
      </c>
      <c r="E130" s="131">
        <f aca="true" t="shared" si="39" ref="E130:J130">SUBTOTAL(9,E131:E132)</f>
        <v>0</v>
      </c>
      <c r="F130" s="131">
        <f t="shared" si="39"/>
        <v>0</v>
      </c>
      <c r="G130" s="131">
        <f t="shared" si="39"/>
        <v>0</v>
      </c>
      <c r="H130" s="131">
        <f t="shared" si="39"/>
        <v>0</v>
      </c>
      <c r="I130" s="131">
        <f t="shared" si="39"/>
        <v>0</v>
      </c>
      <c r="J130" s="131">
        <f t="shared" si="39"/>
        <v>0</v>
      </c>
      <c r="K130" s="131">
        <f>SUBTOTAL(9,K131:K132)</f>
        <v>0</v>
      </c>
    </row>
    <row r="131" spans="1:11" s="56" customFormat="1" ht="12.75">
      <c r="A131" s="56">
        <f t="shared" si="32"/>
        <v>0</v>
      </c>
      <c r="B131" s="58"/>
      <c r="C131" s="59" t="s">
        <v>179</v>
      </c>
      <c r="D131" s="73" t="s">
        <v>201</v>
      </c>
      <c r="E131" s="67">
        <f>F131+G131</f>
        <v>0</v>
      </c>
      <c r="F131" s="68">
        <f>'ES'!F131+DMP_ES!F131</f>
        <v>0</v>
      </c>
      <c r="G131" s="68">
        <f>'ES'!G131+DMP_ES!G131</f>
        <v>0</v>
      </c>
      <c r="H131" s="67">
        <f>I131+J131</f>
        <v>0</v>
      </c>
      <c r="I131" s="68">
        <f>'ES'!I131+DMP_ES!I131</f>
        <v>0</v>
      </c>
      <c r="J131" s="68">
        <f>'ES'!J131+DMP_ES!J131</f>
        <v>0</v>
      </c>
      <c r="K131" s="69"/>
    </row>
    <row r="132" spans="1:11" s="56" customFormat="1" ht="12.75">
      <c r="A132" s="56">
        <f t="shared" si="32"/>
        <v>0</v>
      </c>
      <c r="B132" s="58"/>
      <c r="C132" s="59" t="s">
        <v>181</v>
      </c>
      <c r="D132" s="73" t="s">
        <v>202</v>
      </c>
      <c r="E132" s="67">
        <f>F132+G132</f>
        <v>0</v>
      </c>
      <c r="F132" s="68">
        <f>'ES'!F132+DMP_ES!F132</f>
        <v>0</v>
      </c>
      <c r="G132" s="68">
        <f>'ES'!G132+DMP_ES!G132</f>
        <v>0</v>
      </c>
      <c r="H132" s="67">
        <f>I132+J132</f>
        <v>0</v>
      </c>
      <c r="I132" s="68">
        <f>'ES'!I132+DMP_ES!I132</f>
        <v>0</v>
      </c>
      <c r="J132" s="68">
        <f>'ES'!J132+DMP_ES!J132</f>
        <v>0</v>
      </c>
      <c r="K132" s="69"/>
    </row>
    <row r="133" spans="1:11" s="56" customFormat="1" ht="12.75">
      <c r="A133" s="56">
        <f t="shared" si="32"/>
        <v>0</v>
      </c>
      <c r="B133" s="58"/>
      <c r="C133" s="64" t="s">
        <v>203</v>
      </c>
      <c r="D133" s="129" t="s">
        <v>204</v>
      </c>
      <c r="E133" s="67">
        <f>F133+G133</f>
        <v>0</v>
      </c>
      <c r="F133" s="68">
        <f>'ES'!F133+DMP_ES!F133</f>
        <v>0</v>
      </c>
      <c r="G133" s="68">
        <f>'ES'!G133+DMP_ES!G133</f>
        <v>0</v>
      </c>
      <c r="H133" s="67">
        <f>I133+J133</f>
        <v>0</v>
      </c>
      <c r="I133" s="68">
        <f>'ES'!I133+DMP_ES!I133</f>
        <v>0</v>
      </c>
      <c r="J133" s="68">
        <f>'ES'!J133+DMP_ES!J133</f>
        <v>0</v>
      </c>
      <c r="K133" s="69"/>
    </row>
    <row r="134" spans="1:11" s="56" customFormat="1" ht="12.75">
      <c r="A134" s="56">
        <f t="shared" si="32"/>
        <v>0</v>
      </c>
      <c r="B134" s="58"/>
      <c r="C134" s="64" t="s">
        <v>205</v>
      </c>
      <c r="D134" s="129" t="s">
        <v>206</v>
      </c>
      <c r="E134" s="67">
        <f>F134+G134</f>
        <v>0</v>
      </c>
      <c r="F134" s="68">
        <f>'ES'!F134+DMP_ES!F134</f>
        <v>0</v>
      </c>
      <c r="G134" s="68">
        <f>'ES'!G134+DMP_ES!G134</f>
        <v>0</v>
      </c>
      <c r="H134" s="67">
        <f>I134+J134</f>
        <v>0</v>
      </c>
      <c r="I134" s="68">
        <f>'ES'!I134+DMP_ES!I134</f>
        <v>0</v>
      </c>
      <c r="J134" s="68">
        <f>'ES'!J134+DMP_ES!J134</f>
        <v>0</v>
      </c>
      <c r="K134" s="69"/>
    </row>
    <row r="135" spans="1:11" s="56" customFormat="1" ht="12.75">
      <c r="A135" s="56">
        <f t="shared" si="32"/>
        <v>0</v>
      </c>
      <c r="B135" s="58"/>
      <c r="C135" s="64" t="s">
        <v>207</v>
      </c>
      <c r="D135" s="129" t="s">
        <v>208</v>
      </c>
      <c r="E135" s="131">
        <f aca="true" t="shared" si="40" ref="E135:J135">SUBTOTAL(9,E136:E137)</f>
        <v>0</v>
      </c>
      <c r="F135" s="131">
        <f t="shared" si="40"/>
        <v>0</v>
      </c>
      <c r="G135" s="131">
        <f t="shared" si="40"/>
        <v>0</v>
      </c>
      <c r="H135" s="131">
        <f t="shared" si="40"/>
        <v>0</v>
      </c>
      <c r="I135" s="131">
        <f t="shared" si="40"/>
        <v>0</v>
      </c>
      <c r="J135" s="131">
        <f t="shared" si="40"/>
        <v>0</v>
      </c>
      <c r="K135" s="131">
        <f>SUBTOTAL(9,K136:K137)</f>
        <v>0</v>
      </c>
    </row>
    <row r="136" spans="1:11" s="56" customFormat="1" ht="12.75">
      <c r="A136" s="56">
        <f t="shared" si="32"/>
        <v>0</v>
      </c>
      <c r="B136" s="58"/>
      <c r="C136" s="59" t="s">
        <v>179</v>
      </c>
      <c r="D136" s="74" t="s">
        <v>209</v>
      </c>
      <c r="E136" s="67">
        <f>F136+G136</f>
        <v>0</v>
      </c>
      <c r="F136" s="68">
        <f>'ES'!F136+DMP_ES!F136</f>
        <v>0</v>
      </c>
      <c r="G136" s="68">
        <f>'ES'!G136+DMP_ES!G136</f>
        <v>0</v>
      </c>
      <c r="H136" s="67">
        <f>I136+J136</f>
        <v>0</v>
      </c>
      <c r="I136" s="68">
        <f>'ES'!I136+DMP_ES!I136</f>
        <v>0</v>
      </c>
      <c r="J136" s="68">
        <f>'ES'!J136+DMP_ES!J136</f>
        <v>0</v>
      </c>
      <c r="K136" s="69"/>
    </row>
    <row r="137" spans="1:11" s="56" customFormat="1" ht="12.75">
      <c r="A137" s="56">
        <f t="shared" si="32"/>
        <v>0</v>
      </c>
      <c r="B137" s="58"/>
      <c r="C137" s="59" t="s">
        <v>181</v>
      </c>
      <c r="D137" s="74" t="s">
        <v>210</v>
      </c>
      <c r="E137" s="67">
        <f>F137+G137</f>
        <v>0</v>
      </c>
      <c r="F137" s="68">
        <f>'ES'!F137+DMP_ES!F137</f>
        <v>0</v>
      </c>
      <c r="G137" s="68">
        <f>'ES'!G137+DMP_ES!G137</f>
        <v>0</v>
      </c>
      <c r="H137" s="67">
        <f>I137+J137</f>
        <v>0</v>
      </c>
      <c r="I137" s="68">
        <f>'ES'!I137+DMP_ES!I137</f>
        <v>0</v>
      </c>
      <c r="J137" s="68">
        <f>'ES'!J137+DMP_ES!J137</f>
        <v>0</v>
      </c>
      <c r="K137" s="69"/>
    </row>
    <row r="138" spans="1:12" ht="12.75">
      <c r="A138" s="56">
        <f t="shared" si="32"/>
        <v>0</v>
      </c>
      <c r="B138" s="58"/>
      <c r="C138" s="64" t="s">
        <v>211</v>
      </c>
      <c r="D138" s="129" t="s">
        <v>212</v>
      </c>
      <c r="E138" s="67">
        <f>F138+G138</f>
        <v>0</v>
      </c>
      <c r="F138" s="68">
        <f>'ES'!F138+DMP_ES!F138</f>
        <v>0</v>
      </c>
      <c r="G138" s="68">
        <f>'ES'!G138+DMP_ES!G138</f>
        <v>0</v>
      </c>
      <c r="H138" s="67">
        <f>I138+J138</f>
        <v>0</v>
      </c>
      <c r="I138" s="68">
        <f>'ES'!I138+DMP_ES!I138</f>
        <v>0</v>
      </c>
      <c r="J138" s="68">
        <f>'ES'!J138+DMP_ES!J138</f>
        <v>0</v>
      </c>
      <c r="K138" s="69"/>
      <c r="L138" s="56"/>
    </row>
    <row r="139" spans="1:12" ht="12.75">
      <c r="A139" s="1">
        <v>1</v>
      </c>
      <c r="B139" s="58"/>
      <c r="C139" s="133"/>
      <c r="D139" s="74"/>
      <c r="E139" s="62"/>
      <c r="F139" s="62"/>
      <c r="G139" s="62"/>
      <c r="H139" s="62"/>
      <c r="I139" s="62"/>
      <c r="J139" s="62"/>
      <c r="K139" s="62"/>
      <c r="L139" s="56"/>
    </row>
    <row r="140" spans="1:12" ht="12.75">
      <c r="A140" s="1">
        <v>1</v>
      </c>
      <c r="B140" s="52"/>
      <c r="C140" s="124" t="s">
        <v>213</v>
      </c>
      <c r="D140" s="125"/>
      <c r="E140" s="134">
        <f>F140+G140</f>
        <v>0</v>
      </c>
      <c r="F140" s="135">
        <f>'ES'!F140+DMP_ES!F140</f>
        <v>0</v>
      </c>
      <c r="G140" s="135">
        <f>'ES'!G140+DMP_ES!G140</f>
        <v>0</v>
      </c>
      <c r="H140" s="134">
        <f>I140+J140</f>
        <v>0</v>
      </c>
      <c r="I140" s="135">
        <f>'ES'!I140+DMP_ES!I140</f>
        <v>0</v>
      </c>
      <c r="J140" s="135">
        <f>'ES'!J140+DMP_ES!J140</f>
        <v>0</v>
      </c>
      <c r="K140" s="136"/>
      <c r="L140" s="56"/>
    </row>
    <row r="141" spans="1:12" ht="12.75">
      <c r="A141" s="1">
        <v>1</v>
      </c>
      <c r="B141" s="58"/>
      <c r="C141" s="127"/>
      <c r="D141" s="78"/>
      <c r="E141" s="120"/>
      <c r="F141" s="120"/>
      <c r="G141" s="120"/>
      <c r="H141" s="120"/>
      <c r="I141" s="120"/>
      <c r="J141" s="120"/>
      <c r="K141" s="120"/>
      <c r="L141" s="56"/>
    </row>
    <row r="142" spans="1:12" ht="12.75">
      <c r="A142" s="1">
        <v>1</v>
      </c>
      <c r="B142" s="137"/>
      <c r="C142" s="53" t="s">
        <v>214</v>
      </c>
      <c r="D142" s="54" t="s">
        <v>215</v>
      </c>
      <c r="E142" s="57">
        <f aca="true" t="shared" si="41" ref="E142:K142">E14-E57+E103</f>
        <v>-38612</v>
      </c>
      <c r="F142" s="57">
        <f t="shared" si="41"/>
        <v>-38612</v>
      </c>
      <c r="G142" s="57">
        <f t="shared" si="41"/>
        <v>0</v>
      </c>
      <c r="H142" s="57">
        <f t="shared" si="41"/>
        <v>0</v>
      </c>
      <c r="I142" s="57">
        <f t="shared" si="41"/>
        <v>0</v>
      </c>
      <c r="J142" s="57">
        <f t="shared" si="41"/>
        <v>0</v>
      </c>
      <c r="K142" s="57" t="e">
        <f t="shared" si="41"/>
        <v>#REF!</v>
      </c>
      <c r="L142" s="56"/>
    </row>
    <row r="143" spans="1:12" s="90" customFormat="1" ht="12.75">
      <c r="A143" s="1">
        <v>1</v>
      </c>
      <c r="B143" s="85"/>
      <c r="C143" s="127"/>
      <c r="D143" s="74"/>
      <c r="E143" s="138">
        <f aca="true" t="shared" si="42" ref="E143:J143">ROUND(E142,0)+ROUND(E144,0)</f>
        <v>0</v>
      </c>
      <c r="F143" s="138">
        <f t="shared" si="42"/>
        <v>0</v>
      </c>
      <c r="G143" s="138">
        <f t="shared" si="42"/>
        <v>0</v>
      </c>
      <c r="H143" s="138">
        <f t="shared" si="42"/>
        <v>0</v>
      </c>
      <c r="I143" s="138">
        <f t="shared" si="42"/>
        <v>0</v>
      </c>
      <c r="J143" s="138">
        <f t="shared" si="42"/>
        <v>0</v>
      </c>
      <c r="K143" s="138" t="e">
        <f>ROUND(K142,0)+ROUND(K144,0)</f>
        <v>#REF!</v>
      </c>
      <c r="L143" s="56"/>
    </row>
    <row r="144" spans="1:12" s="90" customFormat="1" ht="12.75">
      <c r="A144" s="119">
        <v>1</v>
      </c>
      <c r="B144" s="139"/>
      <c r="C144" s="140" t="s">
        <v>216</v>
      </c>
      <c r="D144" s="54" t="s">
        <v>217</v>
      </c>
      <c r="E144" s="141">
        <f aca="true" t="shared" si="43" ref="E144:J144">SUBTOTAL(9,E146:E194)</f>
        <v>38612</v>
      </c>
      <c r="F144" s="141">
        <f t="shared" si="43"/>
        <v>38612</v>
      </c>
      <c r="G144" s="141">
        <f t="shared" si="43"/>
        <v>0</v>
      </c>
      <c r="H144" s="141">
        <f t="shared" si="43"/>
        <v>0</v>
      </c>
      <c r="I144" s="141">
        <f t="shared" si="43"/>
        <v>0</v>
      </c>
      <c r="J144" s="141">
        <f t="shared" si="43"/>
        <v>0</v>
      </c>
      <c r="K144" s="141">
        <f>SUBTOTAL(9,K146:K194)</f>
        <v>0</v>
      </c>
      <c r="L144" s="56"/>
    </row>
    <row r="145" spans="1:12" s="90" customFormat="1" ht="12.75">
      <c r="A145" s="119">
        <v>1</v>
      </c>
      <c r="B145" s="142"/>
      <c r="C145" s="143"/>
      <c r="D145" s="144"/>
      <c r="E145" s="145"/>
      <c r="F145" s="145"/>
      <c r="G145" s="145"/>
      <c r="H145" s="145"/>
      <c r="I145" s="145"/>
      <c r="J145" s="145"/>
      <c r="K145" s="145"/>
      <c r="L145" s="56"/>
    </row>
    <row r="146" spans="1:12" s="90" customFormat="1" ht="12.75">
      <c r="A146" s="56">
        <f aca="true" t="shared" si="44" ref="A146:A177">IF(MAX(E146:J146)=0,IF(MIN(E146:J146)=0,0,1),1)</f>
        <v>0</v>
      </c>
      <c r="B146" s="142"/>
      <c r="C146" s="118" t="s">
        <v>218</v>
      </c>
      <c r="D146" s="144" t="s">
        <v>219</v>
      </c>
      <c r="E146" s="146">
        <f aca="true" t="shared" si="45" ref="E146:J146">SUBTOTAL(9,E147:E148)</f>
        <v>0</v>
      </c>
      <c r="F146" s="146">
        <f t="shared" si="45"/>
        <v>0</v>
      </c>
      <c r="G146" s="146">
        <f t="shared" si="45"/>
        <v>0</v>
      </c>
      <c r="H146" s="146">
        <f t="shared" si="45"/>
        <v>0</v>
      </c>
      <c r="I146" s="146">
        <f t="shared" si="45"/>
        <v>0</v>
      </c>
      <c r="J146" s="146">
        <f t="shared" si="45"/>
        <v>0</v>
      </c>
      <c r="K146" s="146">
        <f>SUBTOTAL(9,K147:K148)</f>
        <v>0</v>
      </c>
      <c r="L146" s="56"/>
    </row>
    <row r="147" spans="1:12" s="90" customFormat="1" ht="12.75">
      <c r="A147" s="56">
        <f t="shared" si="44"/>
        <v>0</v>
      </c>
      <c r="B147" s="142"/>
      <c r="C147" s="83" t="s">
        <v>220</v>
      </c>
      <c r="D147" s="144"/>
      <c r="E147" s="67">
        <f aca="true" t="shared" si="46" ref="E147:E155">F147+G147</f>
        <v>0</v>
      </c>
      <c r="F147" s="68">
        <f>'ES'!F147+DMP_ES!F147</f>
        <v>0</v>
      </c>
      <c r="G147" s="68">
        <f>'ES'!G147+DMP_ES!G147</f>
        <v>0</v>
      </c>
      <c r="H147" s="67">
        <f aca="true" t="shared" si="47" ref="H147:H155">I147+J147</f>
        <v>0</v>
      </c>
      <c r="I147" s="68">
        <f>'ES'!I147+DMP_ES!I147</f>
        <v>0</v>
      </c>
      <c r="J147" s="68">
        <f>'ES'!J147+DMP_ES!J147</f>
        <v>0</v>
      </c>
      <c r="K147" s="69"/>
      <c r="L147" s="56"/>
    </row>
    <row r="148" spans="1:12" s="90" customFormat="1" ht="12.75">
      <c r="A148" s="56">
        <f t="shared" si="44"/>
        <v>0</v>
      </c>
      <c r="B148" s="142"/>
      <c r="C148" s="121" t="s">
        <v>221</v>
      </c>
      <c r="D148" s="144"/>
      <c r="E148" s="67">
        <f t="shared" si="46"/>
        <v>0</v>
      </c>
      <c r="F148" s="68">
        <f>'ES'!F148+DMP_ES!F148</f>
        <v>0</v>
      </c>
      <c r="G148" s="68">
        <f>'ES'!G148+DMP_ES!G148</f>
        <v>0</v>
      </c>
      <c r="H148" s="67">
        <f t="shared" si="47"/>
        <v>0</v>
      </c>
      <c r="I148" s="68">
        <f>'ES'!I148+DMP_ES!I148</f>
        <v>0</v>
      </c>
      <c r="J148" s="68">
        <f>'ES'!J148+DMP_ES!J148</f>
        <v>0</v>
      </c>
      <c r="K148" s="69"/>
      <c r="L148" s="56"/>
    </row>
    <row r="149" spans="1:12" s="90" customFormat="1" ht="12.75">
      <c r="A149" s="56">
        <f t="shared" si="44"/>
        <v>0</v>
      </c>
      <c r="B149" s="142"/>
      <c r="C149" s="118" t="s">
        <v>222</v>
      </c>
      <c r="D149" s="144" t="s">
        <v>223</v>
      </c>
      <c r="E149" s="67">
        <f t="shared" si="46"/>
        <v>0</v>
      </c>
      <c r="F149" s="68">
        <f>'ES'!F149+DMP_ES!F149</f>
        <v>0</v>
      </c>
      <c r="G149" s="68">
        <f>'ES'!G149+DMP_ES!G149</f>
        <v>0</v>
      </c>
      <c r="H149" s="67">
        <f t="shared" si="47"/>
        <v>0</v>
      </c>
      <c r="I149" s="68">
        <f>'ES'!I149+DMP_ES!I149</f>
        <v>0</v>
      </c>
      <c r="J149" s="68">
        <f>'ES'!J149+DMP_ES!J149</f>
        <v>0</v>
      </c>
      <c r="K149" s="69"/>
      <c r="L149" s="56"/>
    </row>
    <row r="150" spans="1:12" s="90" customFormat="1" ht="25.5">
      <c r="A150" s="56">
        <f t="shared" si="44"/>
        <v>0</v>
      </c>
      <c r="B150" s="142"/>
      <c r="C150" s="122" t="s">
        <v>224</v>
      </c>
      <c r="D150" s="147" t="s">
        <v>225</v>
      </c>
      <c r="E150" s="67">
        <f t="shared" si="46"/>
        <v>0</v>
      </c>
      <c r="F150" s="68">
        <f>'ES'!F150+DMP_ES!F150</f>
        <v>0</v>
      </c>
      <c r="G150" s="68">
        <f>'ES'!G150+DMP_ES!G150</f>
        <v>0</v>
      </c>
      <c r="H150" s="67">
        <f t="shared" si="47"/>
        <v>0</v>
      </c>
      <c r="I150" s="68">
        <f>'ES'!I150+DMP_ES!I150</f>
        <v>0</v>
      </c>
      <c r="J150" s="68">
        <f>'ES'!J150+DMP_ES!J150</f>
        <v>0</v>
      </c>
      <c r="K150" s="69"/>
      <c r="L150" s="56"/>
    </row>
    <row r="151" spans="1:12" s="90" customFormat="1" ht="25.5">
      <c r="A151" s="56">
        <f t="shared" si="44"/>
        <v>1</v>
      </c>
      <c r="B151" s="142"/>
      <c r="C151" s="122" t="s">
        <v>226</v>
      </c>
      <c r="D151" s="144" t="s">
        <v>227</v>
      </c>
      <c r="E151" s="67">
        <f t="shared" si="46"/>
        <v>38612</v>
      </c>
      <c r="F151" s="68">
        <f>'ES'!F151+DMP_ES!F151</f>
        <v>38612</v>
      </c>
      <c r="G151" s="68">
        <f>'ES'!G151+DMP_ES!G151</f>
        <v>0</v>
      </c>
      <c r="H151" s="67">
        <f t="shared" si="47"/>
        <v>0</v>
      </c>
      <c r="I151" s="68">
        <f>'ES'!I151+DMP_ES!I151</f>
        <v>0</v>
      </c>
      <c r="J151" s="68">
        <f>'ES'!J151+DMP_ES!J151</f>
        <v>0</v>
      </c>
      <c r="K151" s="69"/>
      <c r="L151" s="56"/>
    </row>
    <row r="152" spans="1:12" s="90" customFormat="1" ht="12.75">
      <c r="A152" s="56">
        <f t="shared" si="44"/>
        <v>0</v>
      </c>
      <c r="B152" s="142"/>
      <c r="C152" s="118" t="s">
        <v>228</v>
      </c>
      <c r="D152" s="144" t="s">
        <v>229</v>
      </c>
      <c r="E152" s="67">
        <f t="shared" si="46"/>
        <v>0</v>
      </c>
      <c r="F152" s="68">
        <f>'ES'!F152+DMP_ES!F152</f>
        <v>0</v>
      </c>
      <c r="G152" s="68">
        <f>'ES'!G152+DMP_ES!G152</f>
        <v>0</v>
      </c>
      <c r="H152" s="67">
        <f t="shared" si="47"/>
        <v>0</v>
      </c>
      <c r="I152" s="68">
        <f>'ES'!I152+DMP_ES!I152</f>
        <v>0</v>
      </c>
      <c r="J152" s="68">
        <f>'ES'!J152+DMP_ES!J152</f>
        <v>0</v>
      </c>
      <c r="K152" s="69"/>
      <c r="L152" s="56"/>
    </row>
    <row r="153" spans="1:12" s="90" customFormat="1" ht="12.75">
      <c r="A153" s="56">
        <f t="shared" si="44"/>
        <v>0</v>
      </c>
      <c r="B153" s="148"/>
      <c r="C153" s="122" t="s">
        <v>230</v>
      </c>
      <c r="D153" s="144" t="s">
        <v>231</v>
      </c>
      <c r="E153" s="67">
        <f t="shared" si="46"/>
        <v>0</v>
      </c>
      <c r="F153" s="68">
        <f>'ES'!F153+DMP_ES!F153</f>
        <v>0</v>
      </c>
      <c r="G153" s="68">
        <f>'ES'!G153+DMP_ES!G153</f>
        <v>0</v>
      </c>
      <c r="H153" s="67">
        <f t="shared" si="47"/>
        <v>0</v>
      </c>
      <c r="I153" s="68">
        <f>'ES'!I153+DMP_ES!I153</f>
        <v>0</v>
      </c>
      <c r="J153" s="68">
        <f>'ES'!J153+DMP_ES!J153</f>
        <v>0</v>
      </c>
      <c r="K153" s="69"/>
      <c r="L153" s="56"/>
    </row>
    <row r="154" spans="1:12" s="90" customFormat="1" ht="25.5">
      <c r="A154" s="56">
        <f t="shared" si="44"/>
        <v>0</v>
      </c>
      <c r="B154" s="142"/>
      <c r="C154" s="118" t="s">
        <v>232</v>
      </c>
      <c r="D154" s="144" t="s">
        <v>233</v>
      </c>
      <c r="E154" s="67">
        <f t="shared" si="46"/>
        <v>0</v>
      </c>
      <c r="F154" s="68">
        <f>'ES'!F154+DMP_ES!F154</f>
        <v>0</v>
      </c>
      <c r="G154" s="68">
        <f>'ES'!G154+DMP_ES!G154</f>
        <v>0</v>
      </c>
      <c r="H154" s="67">
        <f t="shared" si="47"/>
        <v>0</v>
      </c>
      <c r="I154" s="68">
        <f>'ES'!I154+DMP_ES!I154</f>
        <v>0</v>
      </c>
      <c r="J154" s="68">
        <f>'ES'!J154+DMP_ES!J154</f>
        <v>0</v>
      </c>
      <c r="K154" s="69"/>
      <c r="L154" s="56"/>
    </row>
    <row r="155" spans="1:12" s="90" customFormat="1" ht="25.5">
      <c r="A155" s="56">
        <f t="shared" si="44"/>
        <v>0</v>
      </c>
      <c r="B155" s="142"/>
      <c r="C155" s="118" t="s">
        <v>234</v>
      </c>
      <c r="D155" s="147" t="s">
        <v>235</v>
      </c>
      <c r="E155" s="67">
        <f t="shared" si="46"/>
        <v>0</v>
      </c>
      <c r="F155" s="68">
        <f>'ES'!F155+DMP_ES!F155</f>
        <v>0</v>
      </c>
      <c r="G155" s="68">
        <f>'ES'!G155+DMP_ES!G155</f>
        <v>0</v>
      </c>
      <c r="H155" s="67">
        <f t="shared" si="47"/>
        <v>0</v>
      </c>
      <c r="I155" s="68">
        <f>'ES'!I155+DMP_ES!I155</f>
        <v>0</v>
      </c>
      <c r="J155" s="68">
        <f>'ES'!J155+DMP_ES!J155</f>
        <v>0</v>
      </c>
      <c r="K155" s="69"/>
      <c r="L155" s="56"/>
    </row>
    <row r="156" spans="1:12" s="90" customFormat="1" ht="12.75">
      <c r="A156" s="56">
        <f t="shared" si="44"/>
        <v>0</v>
      </c>
      <c r="B156" s="142"/>
      <c r="C156" s="122" t="s">
        <v>236</v>
      </c>
      <c r="D156" s="144" t="s">
        <v>237</v>
      </c>
      <c r="E156" s="146">
        <f aca="true" t="shared" si="48" ref="E156:J156">SUBTOTAL(9,E157:E177)</f>
        <v>0</v>
      </c>
      <c r="F156" s="146">
        <f t="shared" si="48"/>
        <v>0</v>
      </c>
      <c r="G156" s="146">
        <f t="shared" si="48"/>
        <v>0</v>
      </c>
      <c r="H156" s="146">
        <f t="shared" si="48"/>
        <v>0</v>
      </c>
      <c r="I156" s="146">
        <f t="shared" si="48"/>
        <v>0</v>
      </c>
      <c r="J156" s="146">
        <f t="shared" si="48"/>
        <v>0</v>
      </c>
      <c r="K156" s="146">
        <f>SUBTOTAL(9,K157:K177)</f>
        <v>0</v>
      </c>
      <c r="L156" s="56"/>
    </row>
    <row r="157" spans="1:12" s="90" customFormat="1" ht="12.75">
      <c r="A157" s="56">
        <f t="shared" si="44"/>
        <v>0</v>
      </c>
      <c r="B157" s="142"/>
      <c r="C157" s="83" t="s">
        <v>238</v>
      </c>
      <c r="D157" s="147" t="s">
        <v>239</v>
      </c>
      <c r="E157" s="67">
        <f aca="true" t="shared" si="49" ref="E157:E177">F157+G157</f>
        <v>0</v>
      </c>
      <c r="F157" s="68">
        <f>'ES'!F157+DMP_ES!F157</f>
        <v>0</v>
      </c>
      <c r="G157" s="68">
        <f>'ES'!G157+DMP_ES!G157</f>
        <v>0</v>
      </c>
      <c r="H157" s="67">
        <f aca="true" t="shared" si="50" ref="H157:H177">I157+J157</f>
        <v>0</v>
      </c>
      <c r="I157" s="68">
        <f>'ES'!I157+DMP_ES!I157</f>
        <v>0</v>
      </c>
      <c r="J157" s="68">
        <f>'ES'!J157+DMP_ES!J157</f>
        <v>0</v>
      </c>
      <c r="K157" s="69"/>
      <c r="L157" s="56"/>
    </row>
    <row r="158" spans="1:12" s="90" customFormat="1" ht="12.75">
      <c r="A158" s="56">
        <f t="shared" si="44"/>
        <v>0</v>
      </c>
      <c r="B158" s="142"/>
      <c r="C158" s="83" t="s">
        <v>240</v>
      </c>
      <c r="D158" s="147" t="s">
        <v>241</v>
      </c>
      <c r="E158" s="67">
        <f t="shared" si="49"/>
        <v>0</v>
      </c>
      <c r="F158" s="68">
        <f>'ES'!F158+DMP_ES!F158</f>
        <v>0</v>
      </c>
      <c r="G158" s="68">
        <f>'ES'!G158+DMP_ES!G158</f>
        <v>0</v>
      </c>
      <c r="H158" s="67">
        <f t="shared" si="50"/>
        <v>0</v>
      </c>
      <c r="I158" s="68">
        <f>'ES'!I158+DMP_ES!I158</f>
        <v>0</v>
      </c>
      <c r="J158" s="68">
        <f>'ES'!J158+DMP_ES!J158</f>
        <v>0</v>
      </c>
      <c r="K158" s="69"/>
      <c r="L158" s="56"/>
    </row>
    <row r="159" spans="1:12" s="90" customFormat="1" ht="12.75">
      <c r="A159" s="56">
        <f t="shared" si="44"/>
        <v>0</v>
      </c>
      <c r="B159" s="142"/>
      <c r="C159" s="83" t="s">
        <v>242</v>
      </c>
      <c r="D159" s="147" t="s">
        <v>243</v>
      </c>
      <c r="E159" s="67">
        <f t="shared" si="49"/>
        <v>0</v>
      </c>
      <c r="F159" s="68">
        <f>'ES'!F159+DMP_ES!F159</f>
        <v>0</v>
      </c>
      <c r="G159" s="68">
        <f>'ES'!G159+DMP_ES!G159</f>
        <v>0</v>
      </c>
      <c r="H159" s="67">
        <f t="shared" si="50"/>
        <v>0</v>
      </c>
      <c r="I159" s="68">
        <f>'ES'!I159+DMP_ES!I159</f>
        <v>0</v>
      </c>
      <c r="J159" s="68">
        <f>'ES'!J159+DMP_ES!J159</f>
        <v>0</v>
      </c>
      <c r="K159" s="69"/>
      <c r="L159" s="56"/>
    </row>
    <row r="160" spans="1:12" s="90" customFormat="1" ht="12.75">
      <c r="A160" s="56">
        <f t="shared" si="44"/>
        <v>0</v>
      </c>
      <c r="B160" s="142"/>
      <c r="C160" s="83" t="s">
        <v>244</v>
      </c>
      <c r="D160" s="147" t="s">
        <v>245</v>
      </c>
      <c r="E160" s="67">
        <f t="shared" si="49"/>
        <v>0</v>
      </c>
      <c r="F160" s="68">
        <f>'ES'!F160+DMP_ES!F160</f>
        <v>0</v>
      </c>
      <c r="G160" s="68">
        <f>'ES'!G160+DMP_ES!G160</f>
        <v>0</v>
      </c>
      <c r="H160" s="67">
        <f t="shared" si="50"/>
        <v>0</v>
      </c>
      <c r="I160" s="68">
        <f>'ES'!I160+DMP_ES!I160</f>
        <v>0</v>
      </c>
      <c r="J160" s="68">
        <f>'ES'!J160+DMP_ES!J160</f>
        <v>0</v>
      </c>
      <c r="K160" s="69"/>
      <c r="L160" s="56"/>
    </row>
    <row r="161" spans="1:12" s="90" customFormat="1" ht="25.5">
      <c r="A161" s="56">
        <f t="shared" si="44"/>
        <v>0</v>
      </c>
      <c r="B161" s="142"/>
      <c r="C161" s="83" t="s">
        <v>246</v>
      </c>
      <c r="D161" s="147" t="s">
        <v>247</v>
      </c>
      <c r="E161" s="67">
        <f t="shared" si="49"/>
        <v>0</v>
      </c>
      <c r="F161" s="68">
        <f>'ES'!F161+DMP_ES!F161</f>
        <v>0</v>
      </c>
      <c r="G161" s="68">
        <f>'ES'!G161+DMP_ES!G161</f>
        <v>0</v>
      </c>
      <c r="H161" s="67">
        <f t="shared" si="50"/>
        <v>0</v>
      </c>
      <c r="I161" s="68">
        <f>'ES'!I161+DMP_ES!I161</f>
        <v>0</v>
      </c>
      <c r="J161" s="68">
        <f>'ES'!J161+DMP_ES!J161</f>
        <v>0</v>
      </c>
      <c r="K161" s="69"/>
      <c r="L161" s="56"/>
    </row>
    <row r="162" spans="1:12" s="90" customFormat="1" ht="25.5">
      <c r="A162" s="56">
        <f t="shared" si="44"/>
        <v>0</v>
      </c>
      <c r="B162" s="142"/>
      <c r="C162" s="83" t="s">
        <v>248</v>
      </c>
      <c r="D162" s="147" t="s">
        <v>249</v>
      </c>
      <c r="E162" s="67">
        <f t="shared" si="49"/>
        <v>0</v>
      </c>
      <c r="F162" s="68">
        <f>'ES'!F162+DMP_ES!F162</f>
        <v>0</v>
      </c>
      <c r="G162" s="68">
        <f>'ES'!G162+DMP_ES!G162</f>
        <v>0</v>
      </c>
      <c r="H162" s="67">
        <f t="shared" si="50"/>
        <v>0</v>
      </c>
      <c r="I162" s="68">
        <f>'ES'!I162+DMP_ES!I162</f>
        <v>0</v>
      </c>
      <c r="J162" s="68">
        <f>'ES'!J162+DMP_ES!J162</f>
        <v>0</v>
      </c>
      <c r="K162" s="69"/>
      <c r="L162" s="56"/>
    </row>
    <row r="163" spans="1:12" s="90" customFormat="1" ht="25.5">
      <c r="A163" s="56">
        <f t="shared" si="44"/>
        <v>0</v>
      </c>
      <c r="B163" s="142"/>
      <c r="C163" s="83" t="s">
        <v>250</v>
      </c>
      <c r="D163" s="147" t="s">
        <v>251</v>
      </c>
      <c r="E163" s="67">
        <f t="shared" si="49"/>
        <v>0</v>
      </c>
      <c r="F163" s="68">
        <f>'ES'!F163+DMP_ES!F163</f>
        <v>0</v>
      </c>
      <c r="G163" s="68">
        <f>'ES'!G163+DMP_ES!G163</f>
        <v>0</v>
      </c>
      <c r="H163" s="67">
        <f t="shared" si="50"/>
        <v>0</v>
      </c>
      <c r="I163" s="68">
        <f>'ES'!I163+DMP_ES!I163</f>
        <v>0</v>
      </c>
      <c r="J163" s="68">
        <f>'ES'!J163+DMP_ES!J163</f>
        <v>0</v>
      </c>
      <c r="K163" s="69"/>
      <c r="L163" s="56"/>
    </row>
    <row r="164" spans="1:12" s="90" customFormat="1" ht="25.5">
      <c r="A164" s="56">
        <f t="shared" si="44"/>
        <v>0</v>
      </c>
      <c r="B164" s="142"/>
      <c r="C164" s="83" t="s">
        <v>252</v>
      </c>
      <c r="D164" s="147" t="s">
        <v>253</v>
      </c>
      <c r="E164" s="67">
        <f t="shared" si="49"/>
        <v>0</v>
      </c>
      <c r="F164" s="68">
        <f>'ES'!F164+DMP_ES!F164</f>
        <v>0</v>
      </c>
      <c r="G164" s="68">
        <f>'ES'!G164+DMP_ES!G164</f>
        <v>0</v>
      </c>
      <c r="H164" s="67">
        <f t="shared" si="50"/>
        <v>0</v>
      </c>
      <c r="I164" s="68">
        <f>'ES'!I164+DMP_ES!I164</f>
        <v>0</v>
      </c>
      <c r="J164" s="68">
        <f>'ES'!J164+DMP_ES!J164</f>
        <v>0</v>
      </c>
      <c r="K164" s="69"/>
      <c r="L164" s="56"/>
    </row>
    <row r="165" spans="1:12" s="90" customFormat="1" ht="12.75">
      <c r="A165" s="56">
        <f t="shared" si="44"/>
        <v>0</v>
      </c>
      <c r="B165" s="142"/>
      <c r="C165" s="83" t="s">
        <v>254</v>
      </c>
      <c r="D165" s="147" t="s">
        <v>255</v>
      </c>
      <c r="E165" s="67">
        <f t="shared" si="49"/>
        <v>0</v>
      </c>
      <c r="F165" s="68">
        <f>'ES'!F165+DMP_ES!F165</f>
        <v>0</v>
      </c>
      <c r="G165" s="68">
        <f>'ES'!G165+DMP_ES!G165</f>
        <v>0</v>
      </c>
      <c r="H165" s="67">
        <f t="shared" si="50"/>
        <v>0</v>
      </c>
      <c r="I165" s="68">
        <f>'ES'!I165+DMP_ES!I165</f>
        <v>0</v>
      </c>
      <c r="J165" s="68">
        <f>'ES'!J165+DMP_ES!J165</f>
        <v>0</v>
      </c>
      <c r="K165" s="69"/>
      <c r="L165" s="56"/>
    </row>
    <row r="166" spans="1:12" s="90" customFormat="1" ht="12.75">
      <c r="A166" s="56">
        <f t="shared" si="44"/>
        <v>0</v>
      </c>
      <c r="B166" s="142"/>
      <c r="C166" s="83" t="s">
        <v>256</v>
      </c>
      <c r="D166" s="147" t="s">
        <v>257</v>
      </c>
      <c r="E166" s="67">
        <f t="shared" si="49"/>
        <v>0</v>
      </c>
      <c r="F166" s="68">
        <f>'ES'!F166+DMP_ES!F166</f>
        <v>0</v>
      </c>
      <c r="G166" s="68">
        <f>'ES'!G166+DMP_ES!G166</f>
        <v>0</v>
      </c>
      <c r="H166" s="67">
        <f t="shared" si="50"/>
        <v>0</v>
      </c>
      <c r="I166" s="68">
        <f>'ES'!I166+DMP_ES!I166</f>
        <v>0</v>
      </c>
      <c r="J166" s="68">
        <f>'ES'!J166+DMP_ES!J166</f>
        <v>0</v>
      </c>
      <c r="K166" s="69"/>
      <c r="L166" s="56"/>
    </row>
    <row r="167" spans="1:12" s="90" customFormat="1" ht="25.5">
      <c r="A167" s="56">
        <f t="shared" si="44"/>
        <v>0</v>
      </c>
      <c r="B167" s="142"/>
      <c r="C167" s="83" t="s">
        <v>258</v>
      </c>
      <c r="D167" s="147" t="s">
        <v>259</v>
      </c>
      <c r="E167" s="67">
        <f t="shared" si="49"/>
        <v>0</v>
      </c>
      <c r="F167" s="68">
        <f>'ES'!F167+DMP_ES!F167</f>
        <v>0</v>
      </c>
      <c r="G167" s="68">
        <f>'ES'!G167+DMP_ES!G167</f>
        <v>0</v>
      </c>
      <c r="H167" s="67">
        <f t="shared" si="50"/>
        <v>0</v>
      </c>
      <c r="I167" s="68">
        <f>'ES'!I167+DMP_ES!I167</f>
        <v>0</v>
      </c>
      <c r="J167" s="68">
        <f>'ES'!J167+DMP_ES!J167</f>
        <v>0</v>
      </c>
      <c r="K167" s="69"/>
      <c r="L167" s="56"/>
    </row>
    <row r="168" spans="1:12" s="90" customFormat="1" ht="12.75">
      <c r="A168" s="56">
        <f t="shared" si="44"/>
        <v>0</v>
      </c>
      <c r="B168" s="142"/>
      <c r="C168" s="83" t="s">
        <v>260</v>
      </c>
      <c r="D168" s="147" t="s">
        <v>261</v>
      </c>
      <c r="E168" s="67">
        <f t="shared" si="49"/>
        <v>0</v>
      </c>
      <c r="F168" s="68">
        <f>'ES'!F168+DMP_ES!F168</f>
        <v>0</v>
      </c>
      <c r="G168" s="68">
        <f>'ES'!G168+DMP_ES!G168</f>
        <v>0</v>
      </c>
      <c r="H168" s="67">
        <f t="shared" si="50"/>
        <v>0</v>
      </c>
      <c r="I168" s="68">
        <f>'ES'!I168+DMP_ES!I168</f>
        <v>0</v>
      </c>
      <c r="J168" s="68">
        <f>'ES'!J168+DMP_ES!J168</f>
        <v>0</v>
      </c>
      <c r="K168" s="69"/>
      <c r="L168" s="56"/>
    </row>
    <row r="169" spans="1:12" s="90" customFormat="1" ht="25.5">
      <c r="A169" s="56">
        <f t="shared" si="44"/>
        <v>0</v>
      </c>
      <c r="B169" s="142"/>
      <c r="C169" s="83" t="s">
        <v>262</v>
      </c>
      <c r="D169" s="147" t="s">
        <v>263</v>
      </c>
      <c r="E169" s="67">
        <f t="shared" si="49"/>
        <v>0</v>
      </c>
      <c r="F169" s="68">
        <f>'ES'!F169+DMP_ES!F169</f>
        <v>0</v>
      </c>
      <c r="G169" s="68">
        <f>'ES'!G169+DMP_ES!G169</f>
        <v>0</v>
      </c>
      <c r="H169" s="67">
        <f t="shared" si="50"/>
        <v>0</v>
      </c>
      <c r="I169" s="68">
        <f>'ES'!I169+DMP_ES!I169</f>
        <v>0</v>
      </c>
      <c r="J169" s="68">
        <f>'ES'!J169+DMP_ES!J169</f>
        <v>0</v>
      </c>
      <c r="K169" s="69"/>
      <c r="L169" s="56"/>
    </row>
    <row r="170" spans="1:12" s="90" customFormat="1" ht="25.5">
      <c r="A170" s="56">
        <f t="shared" si="44"/>
        <v>0</v>
      </c>
      <c r="B170" s="142"/>
      <c r="C170" s="83" t="s">
        <v>264</v>
      </c>
      <c r="D170" s="147" t="s">
        <v>265</v>
      </c>
      <c r="E170" s="67">
        <f t="shared" si="49"/>
        <v>0</v>
      </c>
      <c r="F170" s="68">
        <f>'ES'!F170+DMP_ES!F170</f>
        <v>0</v>
      </c>
      <c r="G170" s="68">
        <f>'ES'!G170+DMP_ES!G170</f>
        <v>0</v>
      </c>
      <c r="H170" s="67">
        <f t="shared" si="50"/>
        <v>0</v>
      </c>
      <c r="I170" s="68">
        <f>'ES'!I170+DMP_ES!I170</f>
        <v>0</v>
      </c>
      <c r="J170" s="68">
        <f>'ES'!J170+DMP_ES!J170</f>
        <v>0</v>
      </c>
      <c r="K170" s="69"/>
      <c r="L170" s="56"/>
    </row>
    <row r="171" spans="1:12" s="90" customFormat="1" ht="25.5">
      <c r="A171" s="56">
        <f t="shared" si="44"/>
        <v>0</v>
      </c>
      <c r="B171" s="142"/>
      <c r="C171" s="83" t="s">
        <v>266</v>
      </c>
      <c r="D171" s="147" t="s">
        <v>267</v>
      </c>
      <c r="E171" s="67">
        <f t="shared" si="49"/>
        <v>0</v>
      </c>
      <c r="F171" s="68">
        <f>'ES'!F171+DMP_ES!F171</f>
        <v>0</v>
      </c>
      <c r="G171" s="68">
        <f>'ES'!G171+DMP_ES!G171</f>
        <v>0</v>
      </c>
      <c r="H171" s="67">
        <f t="shared" si="50"/>
        <v>0</v>
      </c>
      <c r="I171" s="68">
        <f>'ES'!I171+DMP_ES!I171</f>
        <v>0</v>
      </c>
      <c r="J171" s="68">
        <f>'ES'!J171+DMP_ES!J171</f>
        <v>0</v>
      </c>
      <c r="K171" s="69"/>
      <c r="L171" s="56"/>
    </row>
    <row r="172" spans="1:12" s="90" customFormat="1" ht="12.75">
      <c r="A172" s="56">
        <f t="shared" si="44"/>
        <v>0</v>
      </c>
      <c r="B172" s="142"/>
      <c r="C172" s="83" t="s">
        <v>268</v>
      </c>
      <c r="D172" s="147" t="s">
        <v>269</v>
      </c>
      <c r="E172" s="67">
        <f t="shared" si="49"/>
        <v>0</v>
      </c>
      <c r="F172" s="68">
        <f>'ES'!F172+DMP_ES!F172</f>
        <v>0</v>
      </c>
      <c r="G172" s="68">
        <f>'ES'!G172+DMP_ES!G172</f>
        <v>0</v>
      </c>
      <c r="H172" s="67">
        <f t="shared" si="50"/>
        <v>0</v>
      </c>
      <c r="I172" s="68">
        <f>'ES'!I172+DMP_ES!I172</f>
        <v>0</v>
      </c>
      <c r="J172" s="68">
        <f>'ES'!J172+DMP_ES!J172</f>
        <v>0</v>
      </c>
      <c r="K172" s="69"/>
      <c r="L172" s="56"/>
    </row>
    <row r="173" spans="1:12" s="90" customFormat="1" ht="12.75">
      <c r="A173" s="56">
        <f t="shared" si="44"/>
        <v>0</v>
      </c>
      <c r="B173" s="142"/>
      <c r="C173" s="83" t="s">
        <v>270</v>
      </c>
      <c r="D173" s="147" t="s">
        <v>271</v>
      </c>
      <c r="E173" s="67">
        <f t="shared" si="49"/>
        <v>0</v>
      </c>
      <c r="F173" s="68">
        <f>'ES'!F173+DMP_ES!F173</f>
        <v>0</v>
      </c>
      <c r="G173" s="68">
        <f>'ES'!G173+DMP_ES!G173</f>
        <v>0</v>
      </c>
      <c r="H173" s="67">
        <f t="shared" si="50"/>
        <v>0</v>
      </c>
      <c r="I173" s="68">
        <f>'ES'!I173+DMP_ES!I173</f>
        <v>0</v>
      </c>
      <c r="J173" s="68">
        <f>'ES'!J173+DMP_ES!J173</f>
        <v>0</v>
      </c>
      <c r="K173" s="69"/>
      <c r="L173" s="56"/>
    </row>
    <row r="174" spans="1:12" s="90" customFormat="1" ht="12.75">
      <c r="A174" s="56">
        <f t="shared" si="44"/>
        <v>0</v>
      </c>
      <c r="B174" s="142"/>
      <c r="C174" s="83" t="s">
        <v>272</v>
      </c>
      <c r="D174" s="147" t="s">
        <v>273</v>
      </c>
      <c r="E174" s="67">
        <f t="shared" si="49"/>
        <v>0</v>
      </c>
      <c r="F174" s="68">
        <f>'ES'!F174+DMP_ES!F174</f>
        <v>0</v>
      </c>
      <c r="G174" s="68">
        <f>'ES'!G174+DMP_ES!G174</f>
        <v>0</v>
      </c>
      <c r="H174" s="67">
        <f t="shared" si="50"/>
        <v>0</v>
      </c>
      <c r="I174" s="68">
        <f>'ES'!I174+DMP_ES!I174</f>
        <v>0</v>
      </c>
      <c r="J174" s="68">
        <f>'ES'!J174+DMP_ES!J174</f>
        <v>0</v>
      </c>
      <c r="K174" s="69"/>
      <c r="L174" s="56"/>
    </row>
    <row r="175" spans="1:12" s="90" customFormat="1" ht="12.75">
      <c r="A175" s="56">
        <f t="shared" si="44"/>
        <v>0</v>
      </c>
      <c r="B175" s="142"/>
      <c r="C175" s="83" t="s">
        <v>274</v>
      </c>
      <c r="D175" s="147" t="s">
        <v>275</v>
      </c>
      <c r="E175" s="67">
        <f t="shared" si="49"/>
        <v>0</v>
      </c>
      <c r="F175" s="68">
        <f>'ES'!F175+DMP_ES!F175</f>
        <v>0</v>
      </c>
      <c r="G175" s="68">
        <f>'ES'!G175+DMP_ES!G175</f>
        <v>0</v>
      </c>
      <c r="H175" s="67">
        <f t="shared" si="50"/>
        <v>0</v>
      </c>
      <c r="I175" s="68">
        <f>'ES'!I175+DMP_ES!I175</f>
        <v>0</v>
      </c>
      <c r="J175" s="68">
        <f>'ES'!J175+DMP_ES!J175</f>
        <v>0</v>
      </c>
      <c r="K175" s="69"/>
      <c r="L175" s="56"/>
    </row>
    <row r="176" spans="1:12" s="90" customFormat="1" ht="12.75">
      <c r="A176" s="56">
        <f t="shared" si="44"/>
        <v>0</v>
      </c>
      <c r="B176" s="142"/>
      <c r="C176" s="83" t="s">
        <v>276</v>
      </c>
      <c r="D176" s="147" t="s">
        <v>277</v>
      </c>
      <c r="E176" s="67">
        <f t="shared" si="49"/>
        <v>0</v>
      </c>
      <c r="F176" s="68">
        <f>'ES'!F176+DMP_ES!F176</f>
        <v>0</v>
      </c>
      <c r="G176" s="68">
        <f>'ES'!G176+DMP_ES!G176</f>
        <v>0</v>
      </c>
      <c r="H176" s="67">
        <f t="shared" si="50"/>
        <v>0</v>
      </c>
      <c r="I176" s="68">
        <f>'ES'!I176+DMP_ES!I176</f>
        <v>0</v>
      </c>
      <c r="J176" s="68">
        <f>'ES'!J176+DMP_ES!J176</f>
        <v>0</v>
      </c>
      <c r="K176" s="69"/>
      <c r="L176" s="56"/>
    </row>
    <row r="177" spans="1:12" s="90" customFormat="1" ht="12.75">
      <c r="A177" s="56">
        <f t="shared" si="44"/>
        <v>0</v>
      </c>
      <c r="B177" s="142"/>
      <c r="C177" s="83" t="s">
        <v>278</v>
      </c>
      <c r="D177" s="147" t="s">
        <v>279</v>
      </c>
      <c r="E177" s="67">
        <f t="shared" si="49"/>
        <v>0</v>
      </c>
      <c r="F177" s="68">
        <f>'ES'!F177+DMP_ES!F177</f>
        <v>0</v>
      </c>
      <c r="G177" s="68">
        <f>'ES'!G177+DMP_ES!G177</f>
        <v>0</v>
      </c>
      <c r="H177" s="67">
        <f t="shared" si="50"/>
        <v>0</v>
      </c>
      <c r="I177" s="68">
        <f>'ES'!I177+DMP_ES!I177</f>
        <v>0</v>
      </c>
      <c r="J177" s="68">
        <f>'ES'!J177+DMP_ES!J177</f>
        <v>0</v>
      </c>
      <c r="K177" s="69"/>
      <c r="L177" s="56"/>
    </row>
    <row r="178" spans="1:12" s="90" customFormat="1" ht="12.75">
      <c r="A178" s="56">
        <f aca="true" t="shared" si="51" ref="A178:A194">IF(MAX(E178:J178)=0,IF(MIN(E178:J178)=0,0,1),1)</f>
        <v>0</v>
      </c>
      <c r="B178" s="149"/>
      <c r="C178" s="118" t="s">
        <v>280</v>
      </c>
      <c r="D178" s="150" t="s">
        <v>281</v>
      </c>
      <c r="E178" s="146">
        <f aca="true" t="shared" si="52" ref="E178:J178">SUBTOTAL(9,E179:E181)</f>
        <v>0</v>
      </c>
      <c r="F178" s="146">
        <f t="shared" si="52"/>
        <v>0</v>
      </c>
      <c r="G178" s="146">
        <f t="shared" si="52"/>
        <v>0</v>
      </c>
      <c r="H178" s="146">
        <f t="shared" si="52"/>
        <v>0</v>
      </c>
      <c r="I178" s="146">
        <f t="shared" si="52"/>
        <v>0</v>
      </c>
      <c r="J178" s="146">
        <f t="shared" si="52"/>
        <v>0</v>
      </c>
      <c r="K178" s="146">
        <f>SUBTOTAL(9,K179:K181)</f>
        <v>0</v>
      </c>
      <c r="L178" s="56"/>
    </row>
    <row r="179" spans="1:12" s="90" customFormat="1" ht="25.5">
      <c r="A179" s="56">
        <f t="shared" si="51"/>
        <v>0</v>
      </c>
      <c r="B179" s="151"/>
      <c r="C179" s="152" t="s">
        <v>282</v>
      </c>
      <c r="D179" s="153" t="s">
        <v>283</v>
      </c>
      <c r="E179" s="67">
        <f>F179+G179</f>
        <v>0</v>
      </c>
      <c r="F179" s="68">
        <f>'ES'!F179+DMP_ES!F179</f>
        <v>0</v>
      </c>
      <c r="G179" s="68">
        <f>'ES'!G179+DMP_ES!G179</f>
        <v>0</v>
      </c>
      <c r="H179" s="67">
        <f>I179+J179</f>
        <v>0</v>
      </c>
      <c r="I179" s="68">
        <f>'ES'!I179+DMP_ES!I179</f>
        <v>0</v>
      </c>
      <c r="J179" s="68">
        <f>'ES'!J179+DMP_ES!J179</f>
        <v>0</v>
      </c>
      <c r="K179" s="69"/>
      <c r="L179" s="56"/>
    </row>
    <row r="180" spans="1:12" s="90" customFormat="1" ht="12.75">
      <c r="A180" s="56">
        <f t="shared" si="51"/>
        <v>0</v>
      </c>
      <c r="B180" s="151"/>
      <c r="C180" s="152" t="s">
        <v>284</v>
      </c>
      <c r="D180" s="153" t="s">
        <v>285</v>
      </c>
      <c r="E180" s="67">
        <f>F180+G180</f>
        <v>0</v>
      </c>
      <c r="F180" s="68">
        <f>'ES'!F180+DMP_ES!F180</f>
        <v>0</v>
      </c>
      <c r="G180" s="68">
        <f>'ES'!G180+DMP_ES!G180</f>
        <v>0</v>
      </c>
      <c r="H180" s="67">
        <f>I180+J180</f>
        <v>0</v>
      </c>
      <c r="I180" s="68">
        <f>'ES'!I180+DMP_ES!I180</f>
        <v>0</v>
      </c>
      <c r="J180" s="68">
        <f>'ES'!J180+DMP_ES!J180</f>
        <v>0</v>
      </c>
      <c r="K180" s="69"/>
      <c r="L180" s="56"/>
    </row>
    <row r="181" spans="1:12" s="90" customFormat="1" ht="25.5">
      <c r="A181" s="56">
        <f t="shared" si="51"/>
        <v>0</v>
      </c>
      <c r="B181" s="151"/>
      <c r="C181" s="152" t="s">
        <v>286</v>
      </c>
      <c r="D181" s="153" t="s">
        <v>287</v>
      </c>
      <c r="E181" s="67">
        <f>F181+G181</f>
        <v>0</v>
      </c>
      <c r="F181" s="68">
        <f>'ES'!F181+DMP_ES!F181</f>
        <v>0</v>
      </c>
      <c r="G181" s="68">
        <f>'ES'!G181+DMP_ES!G181</f>
        <v>0</v>
      </c>
      <c r="H181" s="67">
        <f>I181+J181</f>
        <v>0</v>
      </c>
      <c r="I181" s="68">
        <f>'ES'!I181+DMP_ES!I181</f>
        <v>0</v>
      </c>
      <c r="J181" s="68">
        <f>'ES'!J181+DMP_ES!J181</f>
        <v>0</v>
      </c>
      <c r="K181" s="69"/>
      <c r="L181" s="56"/>
    </row>
    <row r="182" spans="1:12" s="90" customFormat="1" ht="12.75">
      <c r="A182" s="56">
        <f t="shared" si="51"/>
        <v>0</v>
      </c>
      <c r="B182" s="151"/>
      <c r="C182" s="154" t="s">
        <v>288</v>
      </c>
      <c r="D182" s="155" t="s">
        <v>289</v>
      </c>
      <c r="E182" s="146">
        <f aca="true" t="shared" si="53" ref="E182:J182">SUBTOTAL(9,E183:E184)</f>
        <v>0</v>
      </c>
      <c r="F182" s="146">
        <f t="shared" si="53"/>
        <v>0</v>
      </c>
      <c r="G182" s="146">
        <f t="shared" si="53"/>
        <v>0</v>
      </c>
      <c r="H182" s="146">
        <f t="shared" si="53"/>
        <v>0</v>
      </c>
      <c r="I182" s="146">
        <f t="shared" si="53"/>
        <v>0</v>
      </c>
      <c r="J182" s="146">
        <f t="shared" si="53"/>
        <v>0</v>
      </c>
      <c r="K182" s="146">
        <f>SUBTOTAL(9,K183:K184)</f>
        <v>0</v>
      </c>
      <c r="L182" s="56"/>
    </row>
    <row r="183" spans="1:12" s="90" customFormat="1" ht="12.75">
      <c r="A183" s="56">
        <f t="shared" si="51"/>
        <v>0</v>
      </c>
      <c r="B183" s="151"/>
      <c r="C183" s="152" t="s">
        <v>290</v>
      </c>
      <c r="D183" s="153" t="s">
        <v>291</v>
      </c>
      <c r="E183" s="67">
        <f>F183+G183</f>
        <v>0</v>
      </c>
      <c r="F183" s="68">
        <f>'ES'!F183+DMP_ES!F183</f>
        <v>0</v>
      </c>
      <c r="G183" s="68">
        <f>'ES'!G183+DMP_ES!G183</f>
        <v>0</v>
      </c>
      <c r="H183" s="67">
        <f>I183+J183</f>
        <v>0</v>
      </c>
      <c r="I183" s="68">
        <f>'ES'!I183+DMP_ES!I183</f>
        <v>0</v>
      </c>
      <c r="J183" s="68">
        <f>'ES'!J183+DMP_ES!J183</f>
        <v>0</v>
      </c>
      <c r="K183" s="69"/>
      <c r="L183" s="56"/>
    </row>
    <row r="184" spans="1:12" s="90" customFormat="1" ht="12.75">
      <c r="A184" s="56">
        <f t="shared" si="51"/>
        <v>0</v>
      </c>
      <c r="B184" s="151"/>
      <c r="C184" s="152" t="s">
        <v>292</v>
      </c>
      <c r="D184" s="153" t="s">
        <v>293</v>
      </c>
      <c r="E184" s="67">
        <f>F184+G184</f>
        <v>0</v>
      </c>
      <c r="F184" s="68">
        <f>'ES'!F184+DMP_ES!F184</f>
        <v>0</v>
      </c>
      <c r="G184" s="68">
        <f>'ES'!G184+DMP_ES!G184</f>
        <v>0</v>
      </c>
      <c r="H184" s="67">
        <f>I184+J184</f>
        <v>0</v>
      </c>
      <c r="I184" s="68">
        <f>'ES'!I184+DMP_ES!I184</f>
        <v>0</v>
      </c>
      <c r="J184" s="68">
        <f>'ES'!J184+DMP_ES!J184</f>
        <v>0</v>
      </c>
      <c r="K184" s="69"/>
      <c r="L184" s="56"/>
    </row>
    <row r="185" spans="1:12" s="90" customFormat="1" ht="12.75">
      <c r="A185" s="56">
        <f t="shared" si="51"/>
        <v>0</v>
      </c>
      <c r="B185" s="151"/>
      <c r="C185" s="154" t="s">
        <v>294</v>
      </c>
      <c r="D185" s="155" t="s">
        <v>295</v>
      </c>
      <c r="E185" s="146">
        <f aca="true" t="shared" si="54" ref="E185:J185">SUBTOTAL(9,E186:E187)</f>
        <v>0</v>
      </c>
      <c r="F185" s="146">
        <f t="shared" si="54"/>
        <v>0</v>
      </c>
      <c r="G185" s="146">
        <f t="shared" si="54"/>
        <v>0</v>
      </c>
      <c r="H185" s="146">
        <f t="shared" si="54"/>
        <v>0</v>
      </c>
      <c r="I185" s="146">
        <f t="shared" si="54"/>
        <v>0</v>
      </c>
      <c r="J185" s="146">
        <f t="shared" si="54"/>
        <v>0</v>
      </c>
      <c r="K185" s="146">
        <f>SUBTOTAL(9,K186:K187)</f>
        <v>0</v>
      </c>
      <c r="L185" s="56"/>
    </row>
    <row r="186" spans="1:12" s="90" customFormat="1" ht="12.75">
      <c r="A186" s="56">
        <f t="shared" si="51"/>
        <v>0</v>
      </c>
      <c r="B186" s="151"/>
      <c r="C186" s="156" t="s">
        <v>296</v>
      </c>
      <c r="D186" s="153" t="s">
        <v>297</v>
      </c>
      <c r="E186" s="67">
        <f>F186+G186</f>
        <v>0</v>
      </c>
      <c r="F186" s="68">
        <f>'ES'!F186+DMP_ES!F186</f>
        <v>0</v>
      </c>
      <c r="G186" s="68">
        <f>'ES'!G186+DMP_ES!G186</f>
        <v>0</v>
      </c>
      <c r="H186" s="67">
        <f>I186+J186</f>
        <v>0</v>
      </c>
      <c r="I186" s="68">
        <f>'ES'!I186+DMP_ES!I186</f>
        <v>0</v>
      </c>
      <c r="J186" s="68">
        <f>'ES'!J186+DMP_ES!J186</f>
        <v>0</v>
      </c>
      <c r="K186" s="69"/>
      <c r="L186" s="56"/>
    </row>
    <row r="187" spans="1:12" s="90" customFormat="1" ht="12.75">
      <c r="A187" s="56">
        <f t="shared" si="51"/>
        <v>0</v>
      </c>
      <c r="B187" s="151"/>
      <c r="C187" s="152" t="s">
        <v>298</v>
      </c>
      <c r="D187" s="153" t="s">
        <v>299</v>
      </c>
      <c r="E187" s="67">
        <f>F187+G187</f>
        <v>0</v>
      </c>
      <c r="F187" s="68">
        <f>'ES'!F187+DMP_ES!F187</f>
        <v>0</v>
      </c>
      <c r="G187" s="68">
        <f>'ES'!G187+DMP_ES!G187</f>
        <v>0</v>
      </c>
      <c r="H187" s="67">
        <f>I187+J187</f>
        <v>0</v>
      </c>
      <c r="I187" s="68">
        <f>'ES'!I187+DMP_ES!I187</f>
        <v>0</v>
      </c>
      <c r="J187" s="68">
        <f>'ES'!J187+DMP_ES!J187</f>
        <v>0</v>
      </c>
      <c r="K187" s="69"/>
      <c r="L187" s="56"/>
    </row>
    <row r="188" spans="1:12" s="90" customFormat="1" ht="25.5">
      <c r="A188" s="56">
        <f t="shared" si="51"/>
        <v>0</v>
      </c>
      <c r="B188" s="157"/>
      <c r="C188" s="158" t="s">
        <v>300</v>
      </c>
      <c r="D188" s="155" t="s">
        <v>301</v>
      </c>
      <c r="E188" s="67">
        <f>F188+G188</f>
        <v>0</v>
      </c>
      <c r="F188" s="68">
        <f>'ES'!F188+DMP_ES!F188</f>
        <v>0</v>
      </c>
      <c r="G188" s="68">
        <f>'ES'!G188+DMP_ES!G188</f>
        <v>0</v>
      </c>
      <c r="H188" s="67">
        <f>I188+J188</f>
        <v>0</v>
      </c>
      <c r="I188" s="68">
        <f>'ES'!I188+DMP_ES!I188</f>
        <v>0</v>
      </c>
      <c r="J188" s="68">
        <f>'ES'!J188+DMP_ES!J188</f>
        <v>0</v>
      </c>
      <c r="K188" s="69"/>
      <c r="L188" s="56"/>
    </row>
    <row r="189" spans="1:12" s="90" customFormat="1" ht="25.5">
      <c r="A189" s="56">
        <f t="shared" si="51"/>
        <v>0</v>
      </c>
      <c r="B189" s="159"/>
      <c r="C189" s="158" t="s">
        <v>302</v>
      </c>
      <c r="D189" s="99" t="s">
        <v>303</v>
      </c>
      <c r="E189" s="146">
        <f aca="true" t="shared" si="55" ref="E189:J189">SUBTOTAL(9,E190:E191)</f>
        <v>0</v>
      </c>
      <c r="F189" s="146">
        <f t="shared" si="55"/>
        <v>0</v>
      </c>
      <c r="G189" s="146">
        <f t="shared" si="55"/>
        <v>0</v>
      </c>
      <c r="H189" s="146">
        <f t="shared" si="55"/>
        <v>0</v>
      </c>
      <c r="I189" s="146">
        <f t="shared" si="55"/>
        <v>0</v>
      </c>
      <c r="J189" s="146">
        <f t="shared" si="55"/>
        <v>0</v>
      </c>
      <c r="K189" s="146">
        <f>SUBTOTAL(9,K190:K191)</f>
        <v>0</v>
      </c>
      <c r="L189" s="56"/>
    </row>
    <row r="190" spans="1:12" s="90" customFormat="1" ht="12.75">
      <c r="A190" s="56">
        <f t="shared" si="51"/>
        <v>0</v>
      </c>
      <c r="B190" s="159"/>
      <c r="C190" s="160" t="s">
        <v>304</v>
      </c>
      <c r="D190" s="104" t="s">
        <v>305</v>
      </c>
      <c r="E190" s="67">
        <f>F190+G190</f>
        <v>0</v>
      </c>
      <c r="F190" s="68">
        <f>'ES'!F190+DMP_ES!F190</f>
        <v>0</v>
      </c>
      <c r="G190" s="68">
        <f>'ES'!G190+DMP_ES!G190</f>
        <v>0</v>
      </c>
      <c r="H190" s="67">
        <f>I190+J190</f>
        <v>0</v>
      </c>
      <c r="I190" s="68">
        <f>'ES'!I190+DMP_ES!I190</f>
        <v>0</v>
      </c>
      <c r="J190" s="68">
        <f>'ES'!J190+DMP_ES!J190</f>
        <v>0</v>
      </c>
      <c r="K190" s="69"/>
      <c r="L190" s="56"/>
    </row>
    <row r="191" spans="1:12" s="90" customFormat="1" ht="15" customHeight="1">
      <c r="A191" s="56">
        <f t="shared" si="51"/>
        <v>0</v>
      </c>
      <c r="B191" s="159"/>
      <c r="C191" s="160" t="s">
        <v>306</v>
      </c>
      <c r="D191" s="104" t="s">
        <v>307</v>
      </c>
      <c r="E191" s="67">
        <f>F191+G191</f>
        <v>0</v>
      </c>
      <c r="F191" s="68">
        <f>'ES'!F191+DMP_ES!F191</f>
        <v>0</v>
      </c>
      <c r="G191" s="68">
        <f>'ES'!G191+DMP_ES!G191</f>
        <v>0</v>
      </c>
      <c r="H191" s="67">
        <f>I191+J191</f>
        <v>0</v>
      </c>
      <c r="I191" s="68">
        <f>'ES'!I191+DMP_ES!I191</f>
        <v>0</v>
      </c>
      <c r="J191" s="68">
        <f>'ES'!J191+DMP_ES!J191</f>
        <v>0</v>
      </c>
      <c r="K191" s="69"/>
      <c r="L191" s="56"/>
    </row>
    <row r="192" spans="1:12" s="90" customFormat="1" ht="12.75">
      <c r="A192" s="56">
        <f t="shared" si="51"/>
        <v>0</v>
      </c>
      <c r="B192" s="148"/>
      <c r="C192" s="118" t="s">
        <v>308</v>
      </c>
      <c r="D192" s="147"/>
      <c r="E192" s="146">
        <f aca="true" t="shared" si="56" ref="E192:J192">SUBTOTAL(9,E193:E194)</f>
        <v>0</v>
      </c>
      <c r="F192" s="146">
        <f t="shared" si="56"/>
        <v>0</v>
      </c>
      <c r="G192" s="146">
        <f t="shared" si="56"/>
        <v>0</v>
      </c>
      <c r="H192" s="146">
        <f t="shared" si="56"/>
        <v>0</v>
      </c>
      <c r="I192" s="146">
        <f t="shared" si="56"/>
        <v>0</v>
      </c>
      <c r="J192" s="146">
        <f t="shared" si="56"/>
        <v>0</v>
      </c>
      <c r="K192" s="146">
        <f>SUBTOTAL(9,K193:K194)</f>
        <v>0</v>
      </c>
      <c r="L192" s="56"/>
    </row>
    <row r="193" spans="1:12" s="90" customFormat="1" ht="12.75">
      <c r="A193" s="56">
        <f t="shared" si="51"/>
        <v>0</v>
      </c>
      <c r="B193" s="142"/>
      <c r="C193" s="121" t="s">
        <v>309</v>
      </c>
      <c r="D193" s="147"/>
      <c r="E193" s="67">
        <f>F193+G193</f>
        <v>0</v>
      </c>
      <c r="F193" s="68">
        <f>'ES'!F193+DMP_ES!F193</f>
        <v>0</v>
      </c>
      <c r="G193" s="68">
        <f>'ES'!G193+DMP_ES!G193</f>
        <v>0</v>
      </c>
      <c r="H193" s="67">
        <f>I193+J193</f>
        <v>0</v>
      </c>
      <c r="I193" s="68">
        <f>'ES'!I193+DMP_ES!I193</f>
        <v>0</v>
      </c>
      <c r="J193" s="68">
        <f>'ES'!J193+DMP_ES!J193</f>
        <v>0</v>
      </c>
      <c r="K193" s="69"/>
      <c r="L193" s="56"/>
    </row>
    <row r="194" spans="1:12" s="90" customFormat="1" ht="12.75">
      <c r="A194" s="56">
        <f t="shared" si="51"/>
        <v>0</v>
      </c>
      <c r="B194" s="142"/>
      <c r="C194" s="165" t="s">
        <v>310</v>
      </c>
      <c r="D194" s="166"/>
      <c r="E194" s="134">
        <f>F194+G194</f>
        <v>0</v>
      </c>
      <c r="F194" s="135">
        <f>'ES'!F194+DMP_ES!F194</f>
        <v>0</v>
      </c>
      <c r="G194" s="135">
        <f>'ES'!G194+DMP_ES!G194</f>
        <v>0</v>
      </c>
      <c r="H194" s="134">
        <f>I194+J194</f>
        <v>0</v>
      </c>
      <c r="I194" s="135">
        <f>'ES'!I194+DMP_ES!I194</f>
        <v>0</v>
      </c>
      <c r="J194" s="135">
        <f>'ES'!J194+DMP_ES!J194</f>
        <v>0</v>
      </c>
      <c r="K194" s="69"/>
      <c r="L194" s="56"/>
    </row>
  </sheetData>
  <sheetProtection/>
  <mergeCells count="6">
    <mergeCell ref="E8:G8"/>
    <mergeCell ref="H8:J8"/>
    <mergeCell ref="E6:G6"/>
    <mergeCell ref="H6:J6"/>
    <mergeCell ref="E7:G7"/>
    <mergeCell ref="H7:J7"/>
  </mergeCells>
  <dataValidations count="1">
    <dataValidation type="list" allowBlank="1" showInputMessage="1" showErrorMessage="1" sqref="E1:J1">
      <formula1>"Hide,'"</formula1>
    </dataValidation>
  </dataValidations>
  <printOptions/>
  <pageMargins left="0" right="0" top="0.7480314960629921" bottom="0" header="0.31496062992125984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B1">
      <selection activeCell="G151" sqref="G151"/>
    </sheetView>
  </sheetViews>
  <sheetFormatPr defaultColWidth="10.57421875" defaultRowHeight="15"/>
  <cols>
    <col min="1" max="1" width="3.8515625" style="6" hidden="1" customWidth="1"/>
    <col min="2" max="2" width="7.7109375" style="8" customWidth="1"/>
    <col min="3" max="3" width="67.7109375" style="6" customWidth="1"/>
    <col min="4" max="4" width="5.7109375" style="13" customWidth="1"/>
    <col min="5" max="9" width="14.7109375" style="6" customWidth="1"/>
    <col min="10" max="10" width="17.00390625" style="6" customWidth="1"/>
    <col min="11" max="11" width="14.7109375" style="6" hidden="1" customWidth="1"/>
    <col min="12" max="12" width="1.8515625" style="6" customWidth="1"/>
    <col min="13" max="16384" width="10.57421875" style="6" customWidth="1"/>
  </cols>
  <sheetData>
    <row r="1" spans="1:11" ht="12.75">
      <c r="A1" s="1">
        <v>1</v>
      </c>
      <c r="B1" s="2"/>
      <c r="C1" s="15"/>
      <c r="D1" s="3"/>
      <c r="E1" s="4"/>
      <c r="F1" s="4"/>
      <c r="G1" s="4"/>
      <c r="H1" s="4"/>
      <c r="I1" s="4"/>
      <c r="J1" s="4"/>
      <c r="K1" s="7" t="s">
        <v>0</v>
      </c>
    </row>
    <row r="2" spans="1:10" ht="12.75">
      <c r="A2" s="1">
        <v>1</v>
      </c>
      <c r="C2" s="15" t="str">
        <f>ES_Total!C2</f>
        <v>РАЗЧЕТ / АКТУАЛИЗИРАН РАЗЧЕТ</v>
      </c>
      <c r="D2" s="10"/>
      <c r="E2" s="11"/>
      <c r="F2" s="11"/>
      <c r="G2" s="11"/>
      <c r="H2" s="11"/>
      <c r="J2" s="167" t="str">
        <f>ES_Total!J2</f>
        <v>Приложение № 13</v>
      </c>
    </row>
    <row r="3" spans="1:10" ht="12.75">
      <c r="A3" s="1">
        <v>1</v>
      </c>
      <c r="C3" s="12" t="s">
        <v>311</v>
      </c>
      <c r="E3" s="11"/>
      <c r="F3" s="11"/>
      <c r="G3" s="167" t="s">
        <v>317</v>
      </c>
      <c r="H3" s="167"/>
      <c r="I3" s="11"/>
      <c r="J3" s="11"/>
    </row>
    <row r="4" spans="1:10" ht="12.75">
      <c r="A4" s="1">
        <v>1</v>
      </c>
      <c r="C4" s="161" t="str">
        <f>ES_Total!C4</f>
        <v>на МЕДИЦИНСКИ УНИВЕРСИТЕТ - ПЛЕВЕН</v>
      </c>
      <c r="E4" s="11"/>
      <c r="F4" s="11"/>
      <c r="G4" s="167" t="s">
        <v>316</v>
      </c>
      <c r="H4" s="167"/>
      <c r="I4" s="11"/>
      <c r="J4" s="11"/>
    </row>
    <row r="5" spans="1:11" ht="13.5" thickBot="1">
      <c r="A5" s="1">
        <v>1</v>
      </c>
      <c r="C5" s="162" t="s">
        <v>1</v>
      </c>
      <c r="D5" s="16"/>
      <c r="E5" s="17"/>
      <c r="F5" s="17"/>
      <c r="G5" s="17"/>
      <c r="H5" s="168" t="s">
        <v>318</v>
      </c>
      <c r="I5" s="17"/>
      <c r="J5" s="17"/>
      <c r="K5" s="18"/>
    </row>
    <row r="6" spans="1:11" ht="12.75">
      <c r="A6" s="1">
        <v>1</v>
      </c>
      <c r="B6" s="19"/>
      <c r="C6" s="20"/>
      <c r="D6" s="21"/>
      <c r="E6" s="169" t="s">
        <v>314</v>
      </c>
      <c r="F6" s="170"/>
      <c r="G6" s="171"/>
      <c r="H6" s="169" t="s">
        <v>315</v>
      </c>
      <c r="I6" s="170"/>
      <c r="J6" s="171"/>
      <c r="K6" s="22"/>
    </row>
    <row r="7" spans="1:11" ht="12.75">
      <c r="A7" s="1">
        <v>1</v>
      </c>
      <c r="B7" s="23"/>
      <c r="C7" s="24" t="s">
        <v>2</v>
      </c>
      <c r="D7" s="24"/>
      <c r="E7" s="172" t="s">
        <v>320</v>
      </c>
      <c r="F7" s="173"/>
      <c r="G7" s="174"/>
      <c r="H7" s="172" t="s">
        <v>320</v>
      </c>
      <c r="I7" s="173"/>
      <c r="J7" s="174"/>
      <c r="K7" s="27"/>
    </row>
    <row r="8" spans="1:11" ht="12.75" customHeight="1">
      <c r="A8" s="1">
        <v>1</v>
      </c>
      <c r="B8" s="23"/>
      <c r="C8" s="28"/>
      <c r="D8" s="24"/>
      <c r="E8" s="172" t="s">
        <v>323</v>
      </c>
      <c r="F8" s="173"/>
      <c r="G8" s="174"/>
      <c r="H8" s="172" t="s">
        <v>323</v>
      </c>
      <c r="I8" s="173"/>
      <c r="J8" s="174"/>
      <c r="K8" s="29"/>
    </row>
    <row r="9" spans="1:11" ht="38.25">
      <c r="A9" s="1">
        <v>1</v>
      </c>
      <c r="B9" s="23"/>
      <c r="C9" s="30" t="s">
        <v>3</v>
      </c>
      <c r="D9" s="24"/>
      <c r="E9" s="31" t="s">
        <v>4</v>
      </c>
      <c r="F9" s="32" t="s">
        <v>5</v>
      </c>
      <c r="G9" s="33" t="s">
        <v>6</v>
      </c>
      <c r="H9" s="31" t="s">
        <v>4</v>
      </c>
      <c r="I9" s="32" t="str">
        <f>$F$9</f>
        <v>
Средства от ЕС</v>
      </c>
      <c r="J9" s="33" t="s">
        <v>6</v>
      </c>
      <c r="K9" s="34" t="s">
        <v>7</v>
      </c>
    </row>
    <row r="10" spans="1:11" ht="12.75">
      <c r="A10" s="1">
        <v>1</v>
      </c>
      <c r="B10" s="23"/>
      <c r="C10" s="30"/>
      <c r="D10" s="24"/>
      <c r="E10" s="25"/>
      <c r="F10" s="35"/>
      <c r="G10" s="26"/>
      <c r="H10" s="25"/>
      <c r="I10" s="35"/>
      <c r="J10" s="26"/>
      <c r="K10" s="36"/>
    </row>
    <row r="11" spans="1:11" ht="13.5" thickBot="1">
      <c r="A11" s="1">
        <v>1</v>
      </c>
      <c r="B11" s="37"/>
      <c r="C11" s="38"/>
      <c r="D11" s="38"/>
      <c r="E11" s="39" t="str">
        <f aca="true" t="shared" si="0" ref="E11:J11">$C$5</f>
        <v>за 2015 г.</v>
      </c>
      <c r="F11" s="40" t="str">
        <f t="shared" si="0"/>
        <v>за 2015 г.</v>
      </c>
      <c r="G11" s="41" t="str">
        <f t="shared" si="0"/>
        <v>за 2015 г.</v>
      </c>
      <c r="H11" s="39" t="str">
        <f t="shared" si="0"/>
        <v>за 2015 г.</v>
      </c>
      <c r="I11" s="40" t="str">
        <f t="shared" si="0"/>
        <v>за 2015 г.</v>
      </c>
      <c r="J11" s="41" t="str">
        <f t="shared" si="0"/>
        <v>за 2015 г.</v>
      </c>
      <c r="K11" s="42"/>
    </row>
    <row r="12" spans="1:11" ht="13.5" thickBot="1">
      <c r="A12" s="1">
        <v>1</v>
      </c>
      <c r="B12" s="43"/>
      <c r="C12" s="38" t="s">
        <v>8</v>
      </c>
      <c r="D12" s="38"/>
      <c r="E12" s="44">
        <v>1</v>
      </c>
      <c r="F12" s="45">
        <f>E12+0.1</f>
        <v>1.1</v>
      </c>
      <c r="G12" s="45">
        <f>F12+0.1</f>
        <v>1.2000000000000002</v>
      </c>
      <c r="H12" s="45">
        <f>E12+1</f>
        <v>2</v>
      </c>
      <c r="I12" s="45">
        <f>H12+0.1</f>
        <v>2.1</v>
      </c>
      <c r="J12" s="45">
        <f>I12+0.1</f>
        <v>2.2</v>
      </c>
      <c r="K12" s="46" t="e">
        <f>#REF!+1</f>
        <v>#REF!</v>
      </c>
    </row>
    <row r="13" spans="1:11" ht="12.75">
      <c r="A13" s="1">
        <v>1</v>
      </c>
      <c r="B13" s="47"/>
      <c r="C13" s="48"/>
      <c r="D13" s="49"/>
      <c r="E13" s="50"/>
      <c r="F13" s="50"/>
      <c r="G13" s="50"/>
      <c r="H13" s="50"/>
      <c r="I13" s="50"/>
      <c r="J13" s="50"/>
      <c r="K13" s="51"/>
    </row>
    <row r="14" spans="1:11" s="56" customFormat="1" ht="12.75">
      <c r="A14" s="1">
        <v>1</v>
      </c>
      <c r="B14" s="52"/>
      <c r="C14" s="53" t="s">
        <v>9</v>
      </c>
      <c r="D14" s="54" t="s">
        <v>10</v>
      </c>
      <c r="E14" s="55">
        <f aca="true" t="shared" si="1" ref="E14:K14">SUBTOTAL(9,E16:E55)</f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55">
        <f t="shared" si="1"/>
        <v>0</v>
      </c>
      <c r="K14" s="57">
        <f t="shared" si="1"/>
        <v>0</v>
      </c>
    </row>
    <row r="15" spans="1:11" s="56" customFormat="1" ht="12.75">
      <c r="A15" s="1">
        <v>1</v>
      </c>
      <c r="B15" s="58"/>
      <c r="C15" s="59"/>
      <c r="D15" s="60"/>
      <c r="E15" s="61"/>
      <c r="F15" s="61"/>
      <c r="G15" s="61"/>
      <c r="H15" s="61"/>
      <c r="I15" s="61"/>
      <c r="J15" s="61"/>
      <c r="K15" s="62"/>
    </row>
    <row r="16" spans="1:11" s="56" customFormat="1" ht="12.75">
      <c r="A16" s="56">
        <f aca="true" t="shared" si="2" ref="A16:A55">IF(MAX(E16:J16)=0,IF(MIN(E16:J16)=0,0,1),1)</f>
        <v>0</v>
      </c>
      <c r="B16" s="63" t="s">
        <v>11</v>
      </c>
      <c r="C16" s="64" t="s">
        <v>12</v>
      </c>
      <c r="D16" s="60"/>
      <c r="E16" s="62">
        <f aca="true" t="shared" si="3" ref="E16:J16">SUBTOTAL(9,E17:E29)</f>
        <v>0</v>
      </c>
      <c r="F16" s="62">
        <f t="shared" si="3"/>
        <v>0</v>
      </c>
      <c r="G16" s="62">
        <f t="shared" si="3"/>
        <v>0</v>
      </c>
      <c r="H16" s="62">
        <f t="shared" si="3"/>
        <v>0</v>
      </c>
      <c r="I16" s="62">
        <f t="shared" si="3"/>
        <v>0</v>
      </c>
      <c r="J16" s="62">
        <f t="shared" si="3"/>
        <v>0</v>
      </c>
      <c r="K16" s="62">
        <f>SUBTOTAL(9,K17:K29)</f>
        <v>0</v>
      </c>
    </row>
    <row r="17" spans="1:11" s="56" customFormat="1" ht="12.75">
      <c r="A17" s="56">
        <f t="shared" si="2"/>
        <v>0</v>
      </c>
      <c r="B17" s="65"/>
      <c r="C17" s="66" t="s">
        <v>13</v>
      </c>
      <c r="D17" s="60" t="s">
        <v>14</v>
      </c>
      <c r="E17" s="67">
        <f>F17+G17</f>
        <v>0</v>
      </c>
      <c r="F17" s="163"/>
      <c r="G17" s="163"/>
      <c r="H17" s="67">
        <f>I17+J17</f>
        <v>0</v>
      </c>
      <c r="I17" s="163"/>
      <c r="J17" s="163"/>
      <c r="K17" s="69"/>
    </row>
    <row r="18" spans="1:11" s="56" customFormat="1" ht="12.75">
      <c r="A18" s="56">
        <f t="shared" si="2"/>
        <v>0</v>
      </c>
      <c r="B18" s="65"/>
      <c r="C18" s="70" t="s">
        <v>15</v>
      </c>
      <c r="D18" s="60" t="s">
        <v>16</v>
      </c>
      <c r="E18" s="67">
        <f aca="true" t="shared" si="4" ref="E18:E29">F18+G18</f>
        <v>0</v>
      </c>
      <c r="F18" s="163"/>
      <c r="G18" s="163"/>
      <c r="H18" s="67">
        <f aca="true" t="shared" si="5" ref="H18:H29">I18+J18</f>
        <v>0</v>
      </c>
      <c r="I18" s="163"/>
      <c r="J18" s="163"/>
      <c r="K18" s="69"/>
    </row>
    <row r="19" spans="1:11" s="56" customFormat="1" ht="25.5">
      <c r="A19" s="56">
        <f t="shared" si="2"/>
        <v>0</v>
      </c>
      <c r="B19" s="65"/>
      <c r="C19" s="70" t="s">
        <v>17</v>
      </c>
      <c r="D19" s="60" t="s">
        <v>18</v>
      </c>
      <c r="E19" s="67">
        <f t="shared" si="4"/>
        <v>0</v>
      </c>
      <c r="F19" s="163"/>
      <c r="G19" s="163"/>
      <c r="H19" s="67">
        <f t="shared" si="5"/>
        <v>0</v>
      </c>
      <c r="I19" s="163"/>
      <c r="J19" s="163"/>
      <c r="K19" s="69"/>
    </row>
    <row r="20" spans="1:11" s="56" customFormat="1" ht="12.75">
      <c r="A20" s="56">
        <f t="shared" si="2"/>
        <v>0</v>
      </c>
      <c r="B20" s="65"/>
      <c r="C20" s="66" t="s">
        <v>19</v>
      </c>
      <c r="D20" s="60" t="s">
        <v>20</v>
      </c>
      <c r="E20" s="67">
        <f t="shared" si="4"/>
        <v>0</v>
      </c>
      <c r="F20" s="163"/>
      <c r="G20" s="163"/>
      <c r="H20" s="67">
        <f t="shared" si="5"/>
        <v>0</v>
      </c>
      <c r="I20" s="163"/>
      <c r="J20" s="163"/>
      <c r="K20" s="69"/>
    </row>
    <row r="21" spans="1:11" s="56" customFormat="1" ht="12.75">
      <c r="A21" s="56">
        <f t="shared" si="2"/>
        <v>0</v>
      </c>
      <c r="B21" s="71"/>
      <c r="C21" s="72" t="s">
        <v>21</v>
      </c>
      <c r="D21" s="73" t="s">
        <v>22</v>
      </c>
      <c r="E21" s="67">
        <f t="shared" si="4"/>
        <v>0</v>
      </c>
      <c r="F21" s="163"/>
      <c r="G21" s="163"/>
      <c r="H21" s="67">
        <f t="shared" si="5"/>
        <v>0</v>
      </c>
      <c r="I21" s="163"/>
      <c r="J21" s="163"/>
      <c r="K21" s="69"/>
    </row>
    <row r="22" spans="1:11" s="56" customFormat="1" ht="12.75">
      <c r="A22" s="56">
        <f t="shared" si="2"/>
        <v>0</v>
      </c>
      <c r="B22" s="71"/>
      <c r="C22" s="72" t="s">
        <v>23</v>
      </c>
      <c r="D22" s="74" t="s">
        <v>24</v>
      </c>
      <c r="E22" s="67">
        <f t="shared" si="4"/>
        <v>0</v>
      </c>
      <c r="F22" s="163"/>
      <c r="G22" s="163"/>
      <c r="H22" s="67">
        <f t="shared" si="5"/>
        <v>0</v>
      </c>
      <c r="I22" s="163"/>
      <c r="J22" s="163"/>
      <c r="K22" s="69"/>
    </row>
    <row r="23" spans="1:11" s="56" customFormat="1" ht="12.75">
      <c r="A23" s="56">
        <f t="shared" si="2"/>
        <v>0</v>
      </c>
      <c r="B23" s="71"/>
      <c r="C23" s="72" t="s">
        <v>25</v>
      </c>
      <c r="D23" s="74" t="s">
        <v>26</v>
      </c>
      <c r="E23" s="67">
        <f t="shared" si="4"/>
        <v>0</v>
      </c>
      <c r="F23" s="163"/>
      <c r="G23" s="163"/>
      <c r="H23" s="67">
        <f t="shared" si="5"/>
        <v>0</v>
      </c>
      <c r="I23" s="163"/>
      <c r="J23" s="163"/>
      <c r="K23" s="69"/>
    </row>
    <row r="24" spans="1:11" s="56" customFormat="1" ht="12.75">
      <c r="A24" s="56">
        <f t="shared" si="2"/>
        <v>0</v>
      </c>
      <c r="B24" s="71"/>
      <c r="C24" s="72" t="s">
        <v>27</v>
      </c>
      <c r="D24" s="74" t="s">
        <v>28</v>
      </c>
      <c r="E24" s="67">
        <f t="shared" si="4"/>
        <v>0</v>
      </c>
      <c r="F24" s="163"/>
      <c r="G24" s="163"/>
      <c r="H24" s="67">
        <f t="shared" si="5"/>
        <v>0</v>
      </c>
      <c r="I24" s="163"/>
      <c r="J24" s="163"/>
      <c r="K24" s="69"/>
    </row>
    <row r="25" spans="1:11" s="56" customFormat="1" ht="12.75">
      <c r="A25" s="56">
        <f t="shared" si="2"/>
        <v>0</v>
      </c>
      <c r="B25" s="71"/>
      <c r="C25" s="72" t="s">
        <v>29</v>
      </c>
      <c r="D25" s="74" t="s">
        <v>30</v>
      </c>
      <c r="E25" s="67">
        <f t="shared" si="4"/>
        <v>0</v>
      </c>
      <c r="F25" s="163"/>
      <c r="G25" s="163"/>
      <c r="H25" s="67">
        <f t="shared" si="5"/>
        <v>0</v>
      </c>
      <c r="I25" s="163"/>
      <c r="J25" s="163"/>
      <c r="K25" s="69"/>
    </row>
    <row r="26" spans="1:11" s="56" customFormat="1" ht="12.75">
      <c r="A26" s="56">
        <f t="shared" si="2"/>
        <v>0</v>
      </c>
      <c r="B26" s="71"/>
      <c r="C26" s="72" t="s">
        <v>31</v>
      </c>
      <c r="D26" s="74" t="s">
        <v>32</v>
      </c>
      <c r="E26" s="67">
        <f t="shared" si="4"/>
        <v>0</v>
      </c>
      <c r="F26" s="163"/>
      <c r="G26" s="163"/>
      <c r="H26" s="67">
        <f t="shared" si="5"/>
        <v>0</v>
      </c>
      <c r="I26" s="163"/>
      <c r="J26" s="163"/>
      <c r="K26" s="69"/>
    </row>
    <row r="27" spans="1:11" s="56" customFormat="1" ht="12.75">
      <c r="A27" s="56">
        <f t="shared" si="2"/>
        <v>0</v>
      </c>
      <c r="B27" s="71"/>
      <c r="C27" s="75" t="s">
        <v>33</v>
      </c>
      <c r="D27" s="74" t="s">
        <v>34</v>
      </c>
      <c r="E27" s="67">
        <f t="shared" si="4"/>
        <v>0</v>
      </c>
      <c r="F27" s="163"/>
      <c r="G27" s="163"/>
      <c r="H27" s="67">
        <f t="shared" si="5"/>
        <v>0</v>
      </c>
      <c r="I27" s="163"/>
      <c r="J27" s="163"/>
      <c r="K27" s="69"/>
    </row>
    <row r="28" spans="1:11" s="56" customFormat="1" ht="12.75">
      <c r="A28" s="56">
        <f t="shared" si="2"/>
        <v>0</v>
      </c>
      <c r="B28" s="71"/>
      <c r="C28" s="72" t="s">
        <v>35</v>
      </c>
      <c r="D28" s="74" t="s">
        <v>36</v>
      </c>
      <c r="E28" s="67">
        <f t="shared" si="4"/>
        <v>0</v>
      </c>
      <c r="F28" s="163"/>
      <c r="G28" s="163"/>
      <c r="H28" s="67">
        <f t="shared" si="5"/>
        <v>0</v>
      </c>
      <c r="I28" s="163"/>
      <c r="J28" s="163"/>
      <c r="K28" s="69"/>
    </row>
    <row r="29" spans="1:11" s="56" customFormat="1" ht="12.75">
      <c r="A29" s="56">
        <f t="shared" si="2"/>
        <v>0</v>
      </c>
      <c r="B29" s="71"/>
      <c r="C29" s="72" t="s">
        <v>37</v>
      </c>
      <c r="D29" s="74" t="s">
        <v>38</v>
      </c>
      <c r="E29" s="67">
        <f t="shared" si="4"/>
        <v>0</v>
      </c>
      <c r="F29" s="163"/>
      <c r="G29" s="163"/>
      <c r="H29" s="67">
        <f t="shared" si="5"/>
        <v>0</v>
      </c>
      <c r="I29" s="163"/>
      <c r="J29" s="163"/>
      <c r="K29" s="69"/>
    </row>
    <row r="30" spans="1:11" s="56" customFormat="1" ht="12.75">
      <c r="A30" s="56">
        <f t="shared" si="2"/>
        <v>0</v>
      </c>
      <c r="B30" s="76" t="s">
        <v>39</v>
      </c>
      <c r="C30" s="77" t="s">
        <v>40</v>
      </c>
      <c r="D30" s="74"/>
      <c r="E30" s="62">
        <f aca="true" t="shared" si="6" ref="E30:K30">SUBTOTAL(9,E31:E50)</f>
        <v>0</v>
      </c>
      <c r="F30" s="62">
        <f t="shared" si="6"/>
        <v>0</v>
      </c>
      <c r="G30" s="62">
        <f t="shared" si="6"/>
        <v>0</v>
      </c>
      <c r="H30" s="62">
        <f t="shared" si="6"/>
        <v>0</v>
      </c>
      <c r="I30" s="62">
        <f t="shared" si="6"/>
        <v>0</v>
      </c>
      <c r="J30" s="62">
        <f t="shared" si="6"/>
        <v>0</v>
      </c>
      <c r="K30" s="62">
        <f t="shared" si="6"/>
        <v>0</v>
      </c>
    </row>
    <row r="31" spans="1:11" s="56" customFormat="1" ht="12.75">
      <c r="A31" s="56">
        <f t="shared" si="2"/>
        <v>0</v>
      </c>
      <c r="B31" s="65"/>
      <c r="C31" s="70" t="s">
        <v>41</v>
      </c>
      <c r="D31" s="78" t="s">
        <v>42</v>
      </c>
      <c r="E31" s="62">
        <f aca="true" t="shared" si="7" ref="E31:K31">SUBTOTAL(9,E32:E36)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  <c r="K31" s="62">
        <f t="shared" si="7"/>
        <v>0</v>
      </c>
    </row>
    <row r="32" spans="1:11" s="56" customFormat="1" ht="12.75">
      <c r="A32" s="56">
        <f t="shared" si="2"/>
        <v>0</v>
      </c>
      <c r="B32" s="65"/>
      <c r="C32" s="79" t="s">
        <v>43</v>
      </c>
      <c r="D32" s="60" t="s">
        <v>44</v>
      </c>
      <c r="E32" s="67">
        <f aca="true" t="shared" si="8" ref="E32:E42">F32+G32</f>
        <v>0</v>
      </c>
      <c r="F32" s="163"/>
      <c r="G32" s="163"/>
      <c r="H32" s="67">
        <f aca="true" t="shared" si="9" ref="H32:H42">I32+J32</f>
        <v>0</v>
      </c>
      <c r="I32" s="163"/>
      <c r="J32" s="163"/>
      <c r="K32" s="69"/>
    </row>
    <row r="33" spans="1:11" s="56" customFormat="1" ht="12.75">
      <c r="A33" s="56">
        <f t="shared" si="2"/>
        <v>0</v>
      </c>
      <c r="B33" s="65"/>
      <c r="C33" s="79" t="s">
        <v>45</v>
      </c>
      <c r="D33" s="60" t="s">
        <v>46</v>
      </c>
      <c r="E33" s="67">
        <f t="shared" si="8"/>
        <v>0</v>
      </c>
      <c r="F33" s="163"/>
      <c r="G33" s="163"/>
      <c r="H33" s="67">
        <f t="shared" si="9"/>
        <v>0</v>
      </c>
      <c r="I33" s="163"/>
      <c r="J33" s="163"/>
      <c r="K33" s="69"/>
    </row>
    <row r="34" spans="1:11" s="56" customFormat="1" ht="12.75">
      <c r="A34" s="56">
        <f t="shared" si="2"/>
        <v>0</v>
      </c>
      <c r="B34" s="65"/>
      <c r="C34" s="79" t="s">
        <v>47</v>
      </c>
      <c r="D34" s="60" t="s">
        <v>48</v>
      </c>
      <c r="E34" s="67">
        <f t="shared" si="8"/>
        <v>0</v>
      </c>
      <c r="F34" s="163"/>
      <c r="G34" s="163"/>
      <c r="H34" s="67">
        <f t="shared" si="9"/>
        <v>0</v>
      </c>
      <c r="I34" s="163"/>
      <c r="J34" s="163"/>
      <c r="K34" s="69"/>
    </row>
    <row r="35" spans="1:11" s="56" customFormat="1" ht="12.75">
      <c r="A35" s="56">
        <f t="shared" si="2"/>
        <v>0</v>
      </c>
      <c r="B35" s="65"/>
      <c r="C35" s="79" t="s">
        <v>49</v>
      </c>
      <c r="D35" s="60" t="s">
        <v>50</v>
      </c>
      <c r="E35" s="67">
        <f t="shared" si="8"/>
        <v>0</v>
      </c>
      <c r="F35" s="163"/>
      <c r="G35" s="163"/>
      <c r="H35" s="67">
        <f t="shared" si="9"/>
        <v>0</v>
      </c>
      <c r="I35" s="163"/>
      <c r="J35" s="163"/>
      <c r="K35" s="69"/>
    </row>
    <row r="36" spans="1:11" s="56" customFormat="1" ht="12.75">
      <c r="A36" s="56">
        <f t="shared" si="2"/>
        <v>0</v>
      </c>
      <c r="B36" s="65"/>
      <c r="C36" s="79" t="s">
        <v>51</v>
      </c>
      <c r="D36" s="60"/>
      <c r="E36" s="67">
        <f t="shared" si="8"/>
        <v>0</v>
      </c>
      <c r="F36" s="163"/>
      <c r="G36" s="163"/>
      <c r="H36" s="67">
        <f t="shared" si="9"/>
        <v>0</v>
      </c>
      <c r="I36" s="163"/>
      <c r="J36" s="163"/>
      <c r="K36" s="69"/>
    </row>
    <row r="37" spans="1:11" s="56" customFormat="1" ht="12.75">
      <c r="A37" s="56">
        <f t="shared" si="2"/>
        <v>0</v>
      </c>
      <c r="B37" s="71"/>
      <c r="C37" s="72" t="s">
        <v>52</v>
      </c>
      <c r="D37" s="73" t="s">
        <v>53</v>
      </c>
      <c r="E37" s="67">
        <f t="shared" si="8"/>
        <v>0</v>
      </c>
      <c r="F37" s="163"/>
      <c r="G37" s="163"/>
      <c r="H37" s="67">
        <f t="shared" si="9"/>
        <v>0</v>
      </c>
      <c r="I37" s="163"/>
      <c r="J37" s="163"/>
      <c r="K37" s="69"/>
    </row>
    <row r="38" spans="1:11" s="56" customFormat="1" ht="12.75">
      <c r="A38" s="56">
        <f t="shared" si="2"/>
        <v>0</v>
      </c>
      <c r="B38" s="71"/>
      <c r="C38" s="72" t="s">
        <v>54</v>
      </c>
      <c r="D38" s="73" t="s">
        <v>55</v>
      </c>
      <c r="E38" s="67">
        <f t="shared" si="8"/>
        <v>0</v>
      </c>
      <c r="F38" s="163"/>
      <c r="G38" s="163"/>
      <c r="H38" s="67">
        <f t="shared" si="9"/>
        <v>0</v>
      </c>
      <c r="I38" s="163"/>
      <c r="J38" s="163"/>
      <c r="K38" s="69"/>
    </row>
    <row r="39" spans="1:11" s="56" customFormat="1" ht="12.75">
      <c r="A39" s="56">
        <f t="shared" si="2"/>
        <v>0</v>
      </c>
      <c r="B39" s="65"/>
      <c r="C39" s="72" t="s">
        <v>56</v>
      </c>
      <c r="D39" s="73" t="s">
        <v>57</v>
      </c>
      <c r="E39" s="67">
        <f t="shared" si="8"/>
        <v>0</v>
      </c>
      <c r="F39" s="163"/>
      <c r="G39" s="163"/>
      <c r="H39" s="67">
        <f t="shared" si="9"/>
        <v>0</v>
      </c>
      <c r="I39" s="163"/>
      <c r="J39" s="163"/>
      <c r="K39" s="69"/>
    </row>
    <row r="40" spans="1:11" s="56" customFormat="1" ht="12.75">
      <c r="A40" s="56">
        <f t="shared" si="2"/>
        <v>0</v>
      </c>
      <c r="B40" s="71"/>
      <c r="C40" s="72" t="s">
        <v>58</v>
      </c>
      <c r="D40" s="73" t="s">
        <v>59</v>
      </c>
      <c r="E40" s="67">
        <f t="shared" si="8"/>
        <v>0</v>
      </c>
      <c r="F40" s="163"/>
      <c r="G40" s="163"/>
      <c r="H40" s="67">
        <f t="shared" si="9"/>
        <v>0</v>
      </c>
      <c r="I40" s="163"/>
      <c r="J40" s="163"/>
      <c r="K40" s="69"/>
    </row>
    <row r="41" spans="1:11" s="56" customFormat="1" ht="12.75">
      <c r="A41" s="56">
        <f t="shared" si="2"/>
        <v>0</v>
      </c>
      <c r="B41" s="71"/>
      <c r="C41" s="72" t="s">
        <v>60</v>
      </c>
      <c r="D41" s="73" t="s">
        <v>61</v>
      </c>
      <c r="E41" s="67">
        <f t="shared" si="8"/>
        <v>0</v>
      </c>
      <c r="F41" s="163"/>
      <c r="G41" s="163"/>
      <c r="H41" s="67">
        <f t="shared" si="9"/>
        <v>0</v>
      </c>
      <c r="I41" s="163"/>
      <c r="J41" s="163"/>
      <c r="K41" s="69"/>
    </row>
    <row r="42" spans="1:11" s="56" customFormat="1" ht="12.75">
      <c r="A42" s="56">
        <f t="shared" si="2"/>
        <v>0</v>
      </c>
      <c r="B42" s="71"/>
      <c r="C42" s="72" t="s">
        <v>62</v>
      </c>
      <c r="D42" s="73" t="s">
        <v>63</v>
      </c>
      <c r="E42" s="67">
        <f t="shared" si="8"/>
        <v>0</v>
      </c>
      <c r="F42" s="163"/>
      <c r="G42" s="163"/>
      <c r="H42" s="67">
        <f t="shared" si="9"/>
        <v>0</v>
      </c>
      <c r="I42" s="163"/>
      <c r="J42" s="163"/>
      <c r="K42" s="69"/>
    </row>
    <row r="43" spans="1:11" s="56" customFormat="1" ht="12.75">
      <c r="A43" s="56">
        <f t="shared" si="2"/>
        <v>0</v>
      </c>
      <c r="B43" s="71"/>
      <c r="C43" s="72" t="s">
        <v>64</v>
      </c>
      <c r="D43" s="73" t="s">
        <v>65</v>
      </c>
      <c r="E43" s="62">
        <f aca="true" t="shared" si="10" ref="E43:K43">SUBTOTAL(9,E44:E48)</f>
        <v>0</v>
      </c>
      <c r="F43" s="62">
        <f t="shared" si="10"/>
        <v>0</v>
      </c>
      <c r="G43" s="62">
        <f t="shared" si="10"/>
        <v>0</v>
      </c>
      <c r="H43" s="62">
        <f t="shared" si="10"/>
        <v>0</v>
      </c>
      <c r="I43" s="62">
        <f t="shared" si="10"/>
        <v>0</v>
      </c>
      <c r="J43" s="62">
        <f t="shared" si="10"/>
        <v>0</v>
      </c>
      <c r="K43" s="62">
        <f t="shared" si="10"/>
        <v>0</v>
      </c>
    </row>
    <row r="44" spans="1:11" s="56" customFormat="1" ht="12.75">
      <c r="A44" s="56">
        <f t="shared" si="2"/>
        <v>0</v>
      </c>
      <c r="B44" s="71"/>
      <c r="C44" s="80" t="s">
        <v>66</v>
      </c>
      <c r="D44" s="74"/>
      <c r="E44" s="67">
        <f aca="true" t="shared" si="11" ref="E44:E50">F44+G44</f>
        <v>0</v>
      </c>
      <c r="F44" s="163"/>
      <c r="G44" s="163"/>
      <c r="H44" s="67">
        <f aca="true" t="shared" si="12" ref="H44:H50">I44+J44</f>
        <v>0</v>
      </c>
      <c r="I44" s="163"/>
      <c r="J44" s="163"/>
      <c r="K44" s="69"/>
    </row>
    <row r="45" spans="1:11" s="56" customFormat="1" ht="12.75">
      <c r="A45" s="56">
        <f t="shared" si="2"/>
        <v>0</v>
      </c>
      <c r="B45" s="71"/>
      <c r="C45" s="80" t="s">
        <v>67</v>
      </c>
      <c r="D45" s="73" t="s">
        <v>68</v>
      </c>
      <c r="E45" s="67">
        <f t="shared" si="11"/>
        <v>0</v>
      </c>
      <c r="F45" s="163"/>
      <c r="G45" s="163"/>
      <c r="H45" s="67">
        <f t="shared" si="12"/>
        <v>0</v>
      </c>
      <c r="I45" s="163"/>
      <c r="J45" s="163"/>
      <c r="K45" s="69"/>
    </row>
    <row r="46" spans="1:11" s="56" customFormat="1" ht="12.75">
      <c r="A46" s="56">
        <f t="shared" si="2"/>
        <v>0</v>
      </c>
      <c r="B46" s="71"/>
      <c r="C46" s="80" t="s">
        <v>69</v>
      </c>
      <c r="D46" s="74" t="s">
        <v>70</v>
      </c>
      <c r="E46" s="67">
        <f t="shared" si="11"/>
        <v>0</v>
      </c>
      <c r="F46" s="163"/>
      <c r="G46" s="163"/>
      <c r="H46" s="67">
        <f t="shared" si="12"/>
        <v>0</v>
      </c>
      <c r="I46" s="163"/>
      <c r="J46" s="163"/>
      <c r="K46" s="69"/>
    </row>
    <row r="47" spans="1:11" s="56" customFormat="1" ht="12.75">
      <c r="A47" s="56">
        <f t="shared" si="2"/>
        <v>0</v>
      </c>
      <c r="B47" s="71"/>
      <c r="C47" s="80" t="s">
        <v>71</v>
      </c>
      <c r="D47" s="73" t="s">
        <v>72</v>
      </c>
      <c r="E47" s="67">
        <f t="shared" si="11"/>
        <v>0</v>
      </c>
      <c r="F47" s="163"/>
      <c r="G47" s="163"/>
      <c r="H47" s="67">
        <f t="shared" si="12"/>
        <v>0</v>
      </c>
      <c r="I47" s="163"/>
      <c r="J47" s="163"/>
      <c r="K47" s="69"/>
    </row>
    <row r="48" spans="1:11" s="56" customFormat="1" ht="12.75">
      <c r="A48" s="56">
        <f t="shared" si="2"/>
        <v>0</v>
      </c>
      <c r="B48" s="71"/>
      <c r="C48" s="80" t="s">
        <v>73</v>
      </c>
      <c r="D48" s="74" t="s">
        <v>74</v>
      </c>
      <c r="E48" s="67">
        <f t="shared" si="11"/>
        <v>0</v>
      </c>
      <c r="F48" s="163"/>
      <c r="G48" s="163"/>
      <c r="H48" s="67">
        <f t="shared" si="12"/>
        <v>0</v>
      </c>
      <c r="I48" s="163"/>
      <c r="J48" s="163"/>
      <c r="K48" s="69"/>
    </row>
    <row r="49" spans="1:11" s="56" customFormat="1" ht="12.75">
      <c r="A49" s="56">
        <f t="shared" si="2"/>
        <v>0</v>
      </c>
      <c r="B49" s="71"/>
      <c r="C49" s="72" t="s">
        <v>75</v>
      </c>
      <c r="D49" s="73" t="s">
        <v>76</v>
      </c>
      <c r="E49" s="67">
        <f t="shared" si="11"/>
        <v>0</v>
      </c>
      <c r="F49" s="163"/>
      <c r="G49" s="163"/>
      <c r="H49" s="67">
        <f t="shared" si="12"/>
        <v>0</v>
      </c>
      <c r="I49" s="163"/>
      <c r="J49" s="163"/>
      <c r="K49" s="69"/>
    </row>
    <row r="50" spans="1:11" s="56" customFormat="1" ht="12.75">
      <c r="A50" s="56">
        <f t="shared" si="2"/>
        <v>0</v>
      </c>
      <c r="B50" s="71"/>
      <c r="C50" s="72" t="s">
        <v>77</v>
      </c>
      <c r="D50" s="74" t="s">
        <v>78</v>
      </c>
      <c r="E50" s="67">
        <f t="shared" si="11"/>
        <v>0</v>
      </c>
      <c r="F50" s="163"/>
      <c r="G50" s="163"/>
      <c r="H50" s="67">
        <f t="shared" si="12"/>
        <v>0</v>
      </c>
      <c r="I50" s="163"/>
      <c r="J50" s="163"/>
      <c r="K50" s="69"/>
    </row>
    <row r="51" spans="1:11" s="56" customFormat="1" ht="12.75">
      <c r="A51" s="56">
        <f t="shared" si="2"/>
        <v>0</v>
      </c>
      <c r="B51" s="63" t="s">
        <v>79</v>
      </c>
      <c r="C51" s="81" t="s">
        <v>80</v>
      </c>
      <c r="D51" s="73"/>
      <c r="E51" s="62">
        <f aca="true" t="shared" si="13" ref="E51:K51">SUBTOTAL(9,E52:E55)</f>
        <v>0</v>
      </c>
      <c r="F51" s="62">
        <f t="shared" si="13"/>
        <v>0</v>
      </c>
      <c r="G51" s="62">
        <f t="shared" si="13"/>
        <v>0</v>
      </c>
      <c r="H51" s="62">
        <f t="shared" si="13"/>
        <v>0</v>
      </c>
      <c r="I51" s="62">
        <f t="shared" si="13"/>
        <v>0</v>
      </c>
      <c r="J51" s="62">
        <f t="shared" si="13"/>
        <v>0</v>
      </c>
      <c r="K51" s="62">
        <f t="shared" si="13"/>
        <v>0</v>
      </c>
    </row>
    <row r="52" spans="1:11" s="56" customFormat="1" ht="12.75">
      <c r="A52" s="56">
        <f t="shared" si="2"/>
        <v>0</v>
      </c>
      <c r="B52" s="82"/>
      <c r="C52" s="83" t="s">
        <v>81</v>
      </c>
      <c r="D52" s="84" t="s">
        <v>82</v>
      </c>
      <c r="E52" s="67">
        <f>F52+G52</f>
        <v>0</v>
      </c>
      <c r="F52" s="163"/>
      <c r="G52" s="163"/>
      <c r="H52" s="67">
        <f>I52+J52</f>
        <v>0</v>
      </c>
      <c r="I52" s="163"/>
      <c r="J52" s="163"/>
      <c r="K52" s="69"/>
    </row>
    <row r="53" spans="1:11" s="56" customFormat="1" ht="12.75">
      <c r="A53" s="56">
        <f t="shared" si="2"/>
        <v>0</v>
      </c>
      <c r="B53" s="82"/>
      <c r="C53" s="83" t="s">
        <v>83</v>
      </c>
      <c r="D53" s="84" t="s">
        <v>84</v>
      </c>
      <c r="E53" s="67">
        <f>F53+G53</f>
        <v>0</v>
      </c>
      <c r="F53" s="163"/>
      <c r="G53" s="163"/>
      <c r="H53" s="67">
        <f>I53+J53</f>
        <v>0</v>
      </c>
      <c r="I53" s="163"/>
      <c r="J53" s="163"/>
      <c r="K53" s="69"/>
    </row>
    <row r="54" spans="1:12" ht="25.5">
      <c r="A54" s="56">
        <f t="shared" si="2"/>
        <v>0</v>
      </c>
      <c r="B54" s="82"/>
      <c r="C54" s="83" t="s">
        <v>85</v>
      </c>
      <c r="D54" s="84" t="s">
        <v>86</v>
      </c>
      <c r="E54" s="67">
        <f>F54+G54</f>
        <v>0</v>
      </c>
      <c r="F54" s="163"/>
      <c r="G54" s="163"/>
      <c r="H54" s="67">
        <f>I54+J54</f>
        <v>0</v>
      </c>
      <c r="I54" s="163"/>
      <c r="J54" s="163"/>
      <c r="K54" s="69"/>
      <c r="L54" s="56"/>
    </row>
    <row r="55" spans="1:12" ht="25.5">
      <c r="A55" s="56">
        <f t="shared" si="2"/>
        <v>0</v>
      </c>
      <c r="B55" s="82"/>
      <c r="C55" s="83" t="s">
        <v>87</v>
      </c>
      <c r="D55" s="84" t="s">
        <v>88</v>
      </c>
      <c r="E55" s="67">
        <f>F55+G55</f>
        <v>0</v>
      </c>
      <c r="F55" s="163"/>
      <c r="G55" s="163"/>
      <c r="H55" s="67">
        <f>I55+J55</f>
        <v>0</v>
      </c>
      <c r="I55" s="163"/>
      <c r="J55" s="163"/>
      <c r="K55" s="69"/>
      <c r="L55" s="56"/>
    </row>
    <row r="56" spans="1:12" ht="12.75">
      <c r="A56" s="1">
        <v>1</v>
      </c>
      <c r="B56" s="85"/>
      <c r="C56" s="86"/>
      <c r="D56" s="78"/>
      <c r="E56" s="62"/>
      <c r="F56" s="62"/>
      <c r="G56" s="62"/>
      <c r="H56" s="62"/>
      <c r="I56" s="62"/>
      <c r="J56" s="62"/>
      <c r="K56" s="62"/>
      <c r="L56" s="56"/>
    </row>
    <row r="57" spans="1:12" s="90" customFormat="1" ht="12.75">
      <c r="A57" s="1">
        <v>1</v>
      </c>
      <c r="B57" s="87"/>
      <c r="C57" s="88" t="s">
        <v>89</v>
      </c>
      <c r="D57" s="89" t="s">
        <v>90</v>
      </c>
      <c r="E57" s="57">
        <f aca="true" t="shared" si="14" ref="E57:K57">E59</f>
        <v>38612</v>
      </c>
      <c r="F57" s="57">
        <f t="shared" si="14"/>
        <v>38612</v>
      </c>
      <c r="G57" s="57">
        <f t="shared" si="14"/>
        <v>0</v>
      </c>
      <c r="H57" s="57">
        <f t="shared" si="14"/>
        <v>0</v>
      </c>
      <c r="I57" s="57">
        <f t="shared" si="14"/>
        <v>0</v>
      </c>
      <c r="J57" s="57">
        <f t="shared" si="14"/>
        <v>0</v>
      </c>
      <c r="K57" s="57" t="e">
        <f t="shared" si="14"/>
        <v>#REF!</v>
      </c>
      <c r="L57" s="56"/>
    </row>
    <row r="58" spans="1:12" s="90" customFormat="1" ht="12.75">
      <c r="A58" s="1">
        <v>1</v>
      </c>
      <c r="B58" s="28"/>
      <c r="C58" s="91"/>
      <c r="D58" s="92"/>
      <c r="E58" s="62"/>
      <c r="F58" s="62"/>
      <c r="G58" s="62"/>
      <c r="H58" s="62"/>
      <c r="I58" s="62"/>
      <c r="J58" s="62"/>
      <c r="K58" s="62"/>
      <c r="L58" s="56"/>
    </row>
    <row r="59" spans="1:12" s="90" customFormat="1" ht="12.75">
      <c r="A59" s="56">
        <f aca="true" t="shared" si="15" ref="A59:A100">IF(MAX(E59:J59)=0,IF(MIN(E59:J59)=0,0,1),1)</f>
        <v>1</v>
      </c>
      <c r="B59" s="63"/>
      <c r="C59" s="93" t="s">
        <v>91</v>
      </c>
      <c r="D59" s="94"/>
      <c r="E59" s="62">
        <f aca="true" t="shared" si="16" ref="E59:K59">SUBTOTAL(9,E60:E100)</f>
        <v>38612</v>
      </c>
      <c r="F59" s="62">
        <f t="shared" si="16"/>
        <v>38612</v>
      </c>
      <c r="G59" s="62">
        <f t="shared" si="16"/>
        <v>0</v>
      </c>
      <c r="H59" s="62">
        <f t="shared" si="16"/>
        <v>0</v>
      </c>
      <c r="I59" s="62">
        <f t="shared" si="16"/>
        <v>0</v>
      </c>
      <c r="J59" s="62">
        <f t="shared" si="16"/>
        <v>0</v>
      </c>
      <c r="K59" s="62" t="e">
        <f t="shared" si="16"/>
        <v>#REF!</v>
      </c>
      <c r="L59" s="56"/>
    </row>
    <row r="60" spans="1:12" s="90" customFormat="1" ht="12.75">
      <c r="A60" s="56">
        <f t="shared" si="15"/>
        <v>1</v>
      </c>
      <c r="B60" s="63" t="s">
        <v>92</v>
      </c>
      <c r="C60" s="95" t="s">
        <v>93</v>
      </c>
      <c r="D60" s="94"/>
      <c r="E60" s="62">
        <f aca="true" t="shared" si="17" ref="E60:K60">SUBTOTAL(9,E61:E86)</f>
        <v>38612</v>
      </c>
      <c r="F60" s="62">
        <f t="shared" si="17"/>
        <v>38612</v>
      </c>
      <c r="G60" s="62">
        <f t="shared" si="17"/>
        <v>0</v>
      </c>
      <c r="H60" s="62">
        <f t="shared" si="17"/>
        <v>0</v>
      </c>
      <c r="I60" s="62">
        <f t="shared" si="17"/>
        <v>0</v>
      </c>
      <c r="J60" s="62">
        <f t="shared" si="17"/>
        <v>0</v>
      </c>
      <c r="K60" s="62" t="e">
        <f t="shared" si="17"/>
        <v>#REF!</v>
      </c>
      <c r="L60" s="56"/>
    </row>
    <row r="61" spans="1:12" s="90" customFormat="1" ht="12.75">
      <c r="A61" s="56">
        <f t="shared" si="15"/>
        <v>1</v>
      </c>
      <c r="B61" s="71"/>
      <c r="C61" s="96" t="s">
        <v>94</v>
      </c>
      <c r="D61" s="94"/>
      <c r="E61" s="62">
        <f aca="true" t="shared" si="18" ref="E61:K61">SUBTOTAL(9,E62:E72)</f>
        <v>8214</v>
      </c>
      <c r="F61" s="62">
        <f t="shared" si="18"/>
        <v>8214</v>
      </c>
      <c r="G61" s="62">
        <f t="shared" si="18"/>
        <v>0</v>
      </c>
      <c r="H61" s="62">
        <f t="shared" si="18"/>
        <v>0</v>
      </c>
      <c r="I61" s="62">
        <f t="shared" si="18"/>
        <v>0</v>
      </c>
      <c r="J61" s="62">
        <f t="shared" si="18"/>
        <v>0</v>
      </c>
      <c r="K61" s="62" t="e">
        <f t="shared" si="18"/>
        <v>#REF!</v>
      </c>
      <c r="L61" s="56"/>
    </row>
    <row r="62" spans="1:12" s="90" customFormat="1" ht="25.5">
      <c r="A62" s="56">
        <f t="shared" si="15"/>
        <v>0</v>
      </c>
      <c r="B62" s="97"/>
      <c r="C62" s="98" t="s">
        <v>95</v>
      </c>
      <c r="D62" s="99" t="s">
        <v>14</v>
      </c>
      <c r="E62" s="62">
        <f aca="true" t="shared" si="19" ref="E62:K62">SUBTOTAL(9,E63:E64)</f>
        <v>0</v>
      </c>
      <c r="F62" s="62">
        <f t="shared" si="19"/>
        <v>0</v>
      </c>
      <c r="G62" s="62">
        <f t="shared" si="19"/>
        <v>0</v>
      </c>
      <c r="H62" s="62">
        <f t="shared" si="19"/>
        <v>0</v>
      </c>
      <c r="I62" s="62">
        <f t="shared" si="19"/>
        <v>0</v>
      </c>
      <c r="J62" s="62">
        <f t="shared" si="19"/>
        <v>0</v>
      </c>
      <c r="K62" s="62" t="e">
        <f t="shared" si="19"/>
        <v>#REF!</v>
      </c>
      <c r="L62" s="56"/>
    </row>
    <row r="63" spans="1:12" s="90" customFormat="1" ht="12.75">
      <c r="A63" s="56">
        <f t="shared" si="15"/>
        <v>0</v>
      </c>
      <c r="B63" s="97"/>
      <c r="C63" s="100" t="s">
        <v>96</v>
      </c>
      <c r="D63" s="99" t="s">
        <v>97</v>
      </c>
      <c r="E63" s="67">
        <f>F63+G63</f>
        <v>0</v>
      </c>
      <c r="F63" s="163"/>
      <c r="G63" s="163"/>
      <c r="H63" s="67">
        <f>I63+J63</f>
        <v>0</v>
      </c>
      <c r="I63" s="163"/>
      <c r="J63" s="163"/>
      <c r="K63" s="101" t="e">
        <f>SUMIF(#REF!,$C63,#REF!)</f>
        <v>#REF!</v>
      </c>
      <c r="L63" s="56"/>
    </row>
    <row r="64" spans="1:12" s="90" customFormat="1" ht="12.75">
      <c r="A64" s="56">
        <f t="shared" si="15"/>
        <v>0</v>
      </c>
      <c r="B64" s="97"/>
      <c r="C64" s="100" t="s">
        <v>98</v>
      </c>
      <c r="D64" s="99" t="s">
        <v>99</v>
      </c>
      <c r="E64" s="67">
        <f>F64+G64</f>
        <v>0</v>
      </c>
      <c r="F64" s="163"/>
      <c r="G64" s="163"/>
      <c r="H64" s="67">
        <f>I64+J64</f>
        <v>0</v>
      </c>
      <c r="I64" s="163"/>
      <c r="J64" s="163"/>
      <c r="K64" s="101" t="e">
        <f>SUMIF(#REF!,$C64,#REF!)</f>
        <v>#REF!</v>
      </c>
      <c r="L64" s="56"/>
    </row>
    <row r="65" spans="1:12" s="90" customFormat="1" ht="12.75">
      <c r="A65" s="56">
        <f t="shared" si="15"/>
        <v>1</v>
      </c>
      <c r="B65" s="102"/>
      <c r="C65" s="103" t="s">
        <v>100</v>
      </c>
      <c r="D65" s="104" t="s">
        <v>16</v>
      </c>
      <c r="E65" s="67">
        <f>F65+G65</f>
        <v>8214</v>
      </c>
      <c r="F65" s="163">
        <v>8214</v>
      </c>
      <c r="G65" s="163"/>
      <c r="H65" s="67">
        <f>I65+J65</f>
        <v>0</v>
      </c>
      <c r="I65" s="163"/>
      <c r="J65" s="163"/>
      <c r="K65" s="101" t="e">
        <f>SUMIF(#REF!,$C65,#REF!)</f>
        <v>#REF!</v>
      </c>
      <c r="L65" s="56"/>
    </row>
    <row r="66" spans="1:12" s="90" customFormat="1" ht="12.75">
      <c r="A66" s="56">
        <f t="shared" si="15"/>
        <v>0</v>
      </c>
      <c r="B66" s="102"/>
      <c r="C66" s="98" t="s">
        <v>101</v>
      </c>
      <c r="D66" s="105" t="s">
        <v>102</v>
      </c>
      <c r="E66" s="62">
        <f aca="true" t="shared" si="20" ref="E66:K66">SUBTOTAL(9,E67:E71)</f>
        <v>0</v>
      </c>
      <c r="F66" s="62">
        <f t="shared" si="20"/>
        <v>0</v>
      </c>
      <c r="G66" s="62">
        <f t="shared" si="20"/>
        <v>0</v>
      </c>
      <c r="H66" s="62">
        <f t="shared" si="20"/>
        <v>0</v>
      </c>
      <c r="I66" s="62">
        <f t="shared" si="20"/>
        <v>0</v>
      </c>
      <c r="J66" s="62">
        <f t="shared" si="20"/>
        <v>0</v>
      </c>
      <c r="K66" s="62" t="e">
        <f t="shared" si="20"/>
        <v>#REF!</v>
      </c>
      <c r="L66" s="56"/>
    </row>
    <row r="67" spans="1:12" s="90" customFormat="1" ht="25.5">
      <c r="A67" s="56">
        <f t="shared" si="15"/>
        <v>0</v>
      </c>
      <c r="B67" s="102"/>
      <c r="C67" s="106" t="s">
        <v>103</v>
      </c>
      <c r="D67" s="105" t="s">
        <v>104</v>
      </c>
      <c r="E67" s="67">
        <f aca="true" t="shared" si="21" ref="E67:E74">F67+G67</f>
        <v>0</v>
      </c>
      <c r="F67" s="163"/>
      <c r="G67" s="163"/>
      <c r="H67" s="67">
        <f aca="true" t="shared" si="22" ref="H67:H74">I67+J67</f>
        <v>0</v>
      </c>
      <c r="I67" s="163"/>
      <c r="J67" s="163"/>
      <c r="K67" s="101" t="e">
        <f>SUMIF(#REF!,$C67,#REF!)</f>
        <v>#REF!</v>
      </c>
      <c r="L67" s="56"/>
    </row>
    <row r="68" spans="1:12" s="90" customFormat="1" ht="15" customHeight="1">
      <c r="A68" s="56">
        <f t="shared" si="15"/>
        <v>0</v>
      </c>
      <c r="B68" s="102"/>
      <c r="C68" s="100" t="s">
        <v>105</v>
      </c>
      <c r="D68" s="105" t="s">
        <v>106</v>
      </c>
      <c r="E68" s="67">
        <f t="shared" si="21"/>
        <v>0</v>
      </c>
      <c r="F68" s="163"/>
      <c r="G68" s="163"/>
      <c r="H68" s="67">
        <f t="shared" si="22"/>
        <v>0</v>
      </c>
      <c r="I68" s="163"/>
      <c r="J68" s="163"/>
      <c r="K68" s="101" t="e">
        <f>SUMIF(#REF!,$C68,#REF!)</f>
        <v>#REF!</v>
      </c>
      <c r="L68" s="56"/>
    </row>
    <row r="69" spans="1:12" s="90" customFormat="1" ht="12.75">
      <c r="A69" s="56">
        <f t="shared" si="15"/>
        <v>0</v>
      </c>
      <c r="B69" s="102"/>
      <c r="C69" s="100" t="s">
        <v>107</v>
      </c>
      <c r="D69" s="105" t="s">
        <v>108</v>
      </c>
      <c r="E69" s="67">
        <f t="shared" si="21"/>
        <v>0</v>
      </c>
      <c r="F69" s="163"/>
      <c r="G69" s="163"/>
      <c r="H69" s="67">
        <f t="shared" si="22"/>
        <v>0</v>
      </c>
      <c r="I69" s="163"/>
      <c r="J69" s="163"/>
      <c r="K69" s="101" t="e">
        <f>SUMIF(#REF!,$C69,#REF!)</f>
        <v>#REF!</v>
      </c>
      <c r="L69" s="56"/>
    </row>
    <row r="70" spans="1:12" s="90" customFormat="1" ht="12.75">
      <c r="A70" s="56">
        <f t="shared" si="15"/>
        <v>0</v>
      </c>
      <c r="B70" s="102"/>
      <c r="C70" s="100" t="s">
        <v>109</v>
      </c>
      <c r="D70" s="105" t="s">
        <v>110</v>
      </c>
      <c r="E70" s="67">
        <f t="shared" si="21"/>
        <v>0</v>
      </c>
      <c r="F70" s="163"/>
      <c r="G70" s="163"/>
      <c r="H70" s="67">
        <f t="shared" si="22"/>
        <v>0</v>
      </c>
      <c r="I70" s="163"/>
      <c r="J70" s="163"/>
      <c r="K70" s="101" t="e">
        <f>SUMIF(#REF!,$C70,#REF!)</f>
        <v>#REF!</v>
      </c>
      <c r="L70" s="56"/>
    </row>
    <row r="71" spans="1:12" s="90" customFormat="1" ht="25.5">
      <c r="A71" s="56">
        <f t="shared" si="15"/>
        <v>0</v>
      </c>
      <c r="B71" s="102"/>
      <c r="C71" s="100" t="s">
        <v>111</v>
      </c>
      <c r="D71" s="105" t="s">
        <v>112</v>
      </c>
      <c r="E71" s="67">
        <f t="shared" si="21"/>
        <v>0</v>
      </c>
      <c r="F71" s="163"/>
      <c r="G71" s="163"/>
      <c r="H71" s="67">
        <f t="shared" si="22"/>
        <v>0</v>
      </c>
      <c r="I71" s="163"/>
      <c r="J71" s="163"/>
      <c r="K71" s="101" t="e">
        <f>SUMIF(#REF!,$C71,#REF!)</f>
        <v>#REF!</v>
      </c>
      <c r="L71" s="56"/>
    </row>
    <row r="72" spans="1:12" s="90" customFormat="1" ht="12.75">
      <c r="A72" s="56">
        <f t="shared" si="15"/>
        <v>0</v>
      </c>
      <c r="B72" s="102"/>
      <c r="C72" s="107" t="s">
        <v>113</v>
      </c>
      <c r="D72" s="105" t="s">
        <v>20</v>
      </c>
      <c r="E72" s="67">
        <f t="shared" si="21"/>
        <v>0</v>
      </c>
      <c r="F72" s="163"/>
      <c r="G72" s="163"/>
      <c r="H72" s="67">
        <f t="shared" si="22"/>
        <v>0</v>
      </c>
      <c r="I72" s="163"/>
      <c r="J72" s="163"/>
      <c r="K72" s="101" t="e">
        <f>SUMIF(#REF!,$C72,#REF!)</f>
        <v>#REF!</v>
      </c>
      <c r="L72" s="56"/>
    </row>
    <row r="73" spans="1:12" s="90" customFormat="1" ht="12.75">
      <c r="A73" s="56">
        <f t="shared" si="15"/>
        <v>1</v>
      </c>
      <c r="B73" s="102"/>
      <c r="C73" s="108" t="s">
        <v>114</v>
      </c>
      <c r="D73" s="104" t="s">
        <v>22</v>
      </c>
      <c r="E73" s="67">
        <f t="shared" si="21"/>
        <v>10296</v>
      </c>
      <c r="F73" s="163">
        <v>10296</v>
      </c>
      <c r="G73" s="163"/>
      <c r="H73" s="67">
        <f t="shared" si="22"/>
        <v>0</v>
      </c>
      <c r="I73" s="163"/>
      <c r="J73" s="163"/>
      <c r="K73" s="101" t="e">
        <f>SUMIF(#REF!,$C73,#REF!)</f>
        <v>#REF!</v>
      </c>
      <c r="L73" s="56"/>
    </row>
    <row r="74" spans="1:12" s="90" customFormat="1" ht="12.75">
      <c r="A74" s="56">
        <f t="shared" si="15"/>
        <v>0</v>
      </c>
      <c r="B74" s="102"/>
      <c r="C74" s="108" t="s">
        <v>115</v>
      </c>
      <c r="D74" s="104" t="s">
        <v>36</v>
      </c>
      <c r="E74" s="67">
        <f t="shared" si="21"/>
        <v>0</v>
      </c>
      <c r="F74" s="163"/>
      <c r="G74" s="163"/>
      <c r="H74" s="67">
        <f t="shared" si="22"/>
        <v>0</v>
      </c>
      <c r="I74" s="163"/>
      <c r="J74" s="163"/>
      <c r="K74" s="101" t="e">
        <f>SUMIF(#REF!,$C74,#REF!)</f>
        <v>#REF!</v>
      </c>
      <c r="L74" s="56"/>
    </row>
    <row r="75" spans="1:12" s="90" customFormat="1" ht="12.75">
      <c r="A75" s="56">
        <f t="shared" si="15"/>
        <v>0</v>
      </c>
      <c r="B75" s="109"/>
      <c r="C75" s="110" t="s">
        <v>116</v>
      </c>
      <c r="D75" s="111"/>
      <c r="E75" s="62">
        <f aca="true" t="shared" si="23" ref="E75:K75">SUBTOTAL(9,E76:E77)</f>
        <v>0</v>
      </c>
      <c r="F75" s="62">
        <f t="shared" si="23"/>
        <v>0</v>
      </c>
      <c r="G75" s="62">
        <f t="shared" si="23"/>
        <v>0</v>
      </c>
      <c r="H75" s="62">
        <f t="shared" si="23"/>
        <v>0</v>
      </c>
      <c r="I75" s="62">
        <f t="shared" si="23"/>
        <v>0</v>
      </c>
      <c r="J75" s="62">
        <f t="shared" si="23"/>
        <v>0</v>
      </c>
      <c r="K75" s="62" t="e">
        <f t="shared" si="23"/>
        <v>#REF!</v>
      </c>
      <c r="L75" s="56"/>
    </row>
    <row r="76" spans="1:12" s="90" customFormat="1" ht="12.75">
      <c r="A76" s="56">
        <f t="shared" si="15"/>
        <v>0</v>
      </c>
      <c r="B76" s="109"/>
      <c r="C76" s="112" t="s">
        <v>117</v>
      </c>
      <c r="D76" s="111"/>
      <c r="E76" s="67">
        <f aca="true" t="shared" si="24" ref="E76:E81">F76+G76</f>
        <v>0</v>
      </c>
      <c r="F76" s="163"/>
      <c r="G76" s="163"/>
      <c r="H76" s="67">
        <f aca="true" t="shared" si="25" ref="H76:H81">I76+J76</f>
        <v>0</v>
      </c>
      <c r="I76" s="163"/>
      <c r="J76" s="163"/>
      <c r="K76" s="101" t="e">
        <f>SUMIF(#REF!,$C76,#REF!)</f>
        <v>#REF!</v>
      </c>
      <c r="L76" s="56"/>
    </row>
    <row r="77" spans="1:12" s="90" customFormat="1" ht="12.75">
      <c r="A77" s="56">
        <f t="shared" si="15"/>
        <v>0</v>
      </c>
      <c r="B77" s="109"/>
      <c r="C77" s="112" t="s">
        <v>118</v>
      </c>
      <c r="D77" s="111"/>
      <c r="E77" s="67">
        <f t="shared" si="24"/>
        <v>0</v>
      </c>
      <c r="F77" s="163"/>
      <c r="G77" s="163"/>
      <c r="H77" s="67">
        <f t="shared" si="25"/>
        <v>0</v>
      </c>
      <c r="I77" s="163"/>
      <c r="J77" s="163"/>
      <c r="K77" s="101" t="e">
        <f>SUMIF(#REF!,$C77,#REF!)</f>
        <v>#REF!</v>
      </c>
      <c r="L77" s="56"/>
    </row>
    <row r="78" spans="1:12" s="90" customFormat="1" ht="12.75">
      <c r="A78" s="56">
        <f t="shared" si="15"/>
        <v>0</v>
      </c>
      <c r="B78" s="109"/>
      <c r="C78" s="113" t="s">
        <v>119</v>
      </c>
      <c r="D78" s="114" t="s">
        <v>120</v>
      </c>
      <c r="E78" s="67">
        <f t="shared" si="24"/>
        <v>0</v>
      </c>
      <c r="F78" s="163"/>
      <c r="G78" s="163"/>
      <c r="H78" s="67">
        <f t="shared" si="25"/>
        <v>0</v>
      </c>
      <c r="I78" s="163"/>
      <c r="J78" s="163"/>
      <c r="K78" s="101" t="e">
        <f>SUMIF(#REF!,$C78,#REF!)</f>
        <v>#REF!</v>
      </c>
      <c r="L78" s="56"/>
    </row>
    <row r="79" spans="1:12" s="90" customFormat="1" ht="12.75">
      <c r="A79" s="56">
        <f t="shared" si="15"/>
        <v>0</v>
      </c>
      <c r="B79" s="109"/>
      <c r="C79" s="113" t="s">
        <v>121</v>
      </c>
      <c r="D79" s="111" t="s">
        <v>65</v>
      </c>
      <c r="E79" s="67">
        <f t="shared" si="24"/>
        <v>0</v>
      </c>
      <c r="F79" s="163"/>
      <c r="G79" s="163"/>
      <c r="H79" s="67">
        <f t="shared" si="25"/>
        <v>0</v>
      </c>
      <c r="I79" s="163"/>
      <c r="J79" s="163"/>
      <c r="K79" s="101" t="e">
        <f>SUMIF(#REF!,$C79,#REF!)</f>
        <v>#REF!</v>
      </c>
      <c r="L79" s="56"/>
    </row>
    <row r="80" spans="1:12" s="90" customFormat="1" ht="12.75">
      <c r="A80" s="56">
        <f t="shared" si="15"/>
        <v>0</v>
      </c>
      <c r="B80" s="109"/>
      <c r="C80" s="113" t="s">
        <v>122</v>
      </c>
      <c r="D80" s="111" t="s">
        <v>76</v>
      </c>
      <c r="E80" s="67">
        <f t="shared" si="24"/>
        <v>0</v>
      </c>
      <c r="F80" s="163"/>
      <c r="G80" s="163"/>
      <c r="H80" s="67">
        <f t="shared" si="25"/>
        <v>0</v>
      </c>
      <c r="I80" s="163"/>
      <c r="J80" s="163"/>
      <c r="K80" s="101" t="e">
        <f>SUMIF(#REF!,$C80,#REF!)</f>
        <v>#REF!</v>
      </c>
      <c r="L80" s="56"/>
    </row>
    <row r="81" spans="1:12" s="90" customFormat="1" ht="12.75">
      <c r="A81" s="56">
        <f t="shared" si="15"/>
        <v>1</v>
      </c>
      <c r="B81" s="109"/>
      <c r="C81" s="113" t="s">
        <v>123</v>
      </c>
      <c r="D81" s="114" t="s">
        <v>78</v>
      </c>
      <c r="E81" s="67">
        <f t="shared" si="24"/>
        <v>20102</v>
      </c>
      <c r="F81" s="163">
        <v>20102</v>
      </c>
      <c r="G81" s="163"/>
      <c r="H81" s="67">
        <f t="shared" si="25"/>
        <v>0</v>
      </c>
      <c r="I81" s="163"/>
      <c r="J81" s="163"/>
      <c r="K81" s="101" t="e">
        <f>SUMIF(#REF!,$C81,#REF!)</f>
        <v>#REF!</v>
      </c>
      <c r="L81" s="56"/>
    </row>
    <row r="82" spans="1:12" s="90" customFormat="1" ht="12.75">
      <c r="A82" s="56">
        <f t="shared" si="15"/>
        <v>0</v>
      </c>
      <c r="B82" s="71"/>
      <c r="C82" s="110" t="s">
        <v>124</v>
      </c>
      <c r="D82" s="94"/>
      <c r="E82" s="62">
        <f aca="true" t="shared" si="26" ref="E82:K82">SUBTOTAL(9,E83:E85)</f>
        <v>0</v>
      </c>
      <c r="F82" s="62">
        <f t="shared" si="26"/>
        <v>0</v>
      </c>
      <c r="G82" s="62">
        <f t="shared" si="26"/>
        <v>0</v>
      </c>
      <c r="H82" s="62">
        <f t="shared" si="26"/>
        <v>0</v>
      </c>
      <c r="I82" s="62">
        <f t="shared" si="26"/>
        <v>0</v>
      </c>
      <c r="J82" s="62">
        <f t="shared" si="26"/>
        <v>0</v>
      </c>
      <c r="K82" s="62" t="e">
        <f t="shared" si="26"/>
        <v>#REF!</v>
      </c>
      <c r="L82" s="56"/>
    </row>
    <row r="83" spans="1:12" s="90" customFormat="1" ht="12.75">
      <c r="A83" s="56">
        <f t="shared" si="15"/>
        <v>0</v>
      </c>
      <c r="B83" s="109"/>
      <c r="C83" s="112" t="s">
        <v>125</v>
      </c>
      <c r="D83" s="114" t="s">
        <v>126</v>
      </c>
      <c r="E83" s="67">
        <f>F83+G83</f>
        <v>0</v>
      </c>
      <c r="F83" s="163"/>
      <c r="G83" s="163"/>
      <c r="H83" s="67">
        <f>I83+J83</f>
        <v>0</v>
      </c>
      <c r="I83" s="163"/>
      <c r="J83" s="163"/>
      <c r="K83" s="101" t="e">
        <f>SUMIF(#REF!,$C83,#REF!)</f>
        <v>#REF!</v>
      </c>
      <c r="L83" s="56"/>
    </row>
    <row r="84" spans="1:12" s="90" customFormat="1" ht="12.75">
      <c r="A84" s="56">
        <f t="shared" si="15"/>
        <v>0</v>
      </c>
      <c r="B84" s="109"/>
      <c r="C84" s="115" t="s">
        <v>127</v>
      </c>
      <c r="D84" s="111" t="s">
        <v>128</v>
      </c>
      <c r="E84" s="67">
        <f>F84+G84</f>
        <v>0</v>
      </c>
      <c r="F84" s="163"/>
      <c r="G84" s="163"/>
      <c r="H84" s="67">
        <f>I84+J84</f>
        <v>0</v>
      </c>
      <c r="I84" s="163"/>
      <c r="J84" s="163"/>
      <c r="K84" s="101" t="e">
        <f>SUMIF(#REF!,$C84,#REF!)</f>
        <v>#REF!</v>
      </c>
      <c r="L84" s="56"/>
    </row>
    <row r="85" spans="1:12" s="90" customFormat="1" ht="12.75">
      <c r="A85" s="56">
        <f t="shared" si="15"/>
        <v>0</v>
      </c>
      <c r="B85" s="109"/>
      <c r="C85" s="112" t="s">
        <v>129</v>
      </c>
      <c r="D85" s="111" t="s">
        <v>82</v>
      </c>
      <c r="E85" s="67">
        <f>F85+G85</f>
        <v>0</v>
      </c>
      <c r="F85" s="163"/>
      <c r="G85" s="163"/>
      <c r="H85" s="67">
        <f>I85+J85</f>
        <v>0</v>
      </c>
      <c r="I85" s="163"/>
      <c r="J85" s="163"/>
      <c r="K85" s="101" t="e">
        <f>SUMIF(#REF!,$C85,#REF!)</f>
        <v>#REF!</v>
      </c>
      <c r="L85" s="56"/>
    </row>
    <row r="86" spans="1:12" s="90" customFormat="1" ht="12.75">
      <c r="A86" s="56">
        <f t="shared" si="15"/>
        <v>0</v>
      </c>
      <c r="B86" s="109"/>
      <c r="C86" s="110" t="s">
        <v>130</v>
      </c>
      <c r="D86" s="111" t="s">
        <v>84</v>
      </c>
      <c r="E86" s="67">
        <f>F86+G86</f>
        <v>0</v>
      </c>
      <c r="F86" s="163"/>
      <c r="G86" s="163"/>
      <c r="H86" s="67">
        <f>I86+J86</f>
        <v>0</v>
      </c>
      <c r="I86" s="163"/>
      <c r="J86" s="163"/>
      <c r="K86" s="101" t="e">
        <f>SUMIF(#REF!,$C86,#REF!)</f>
        <v>#REF!</v>
      </c>
      <c r="L86" s="56"/>
    </row>
    <row r="87" spans="1:12" s="90" customFormat="1" ht="12.75">
      <c r="A87" s="56">
        <f t="shared" si="15"/>
        <v>0</v>
      </c>
      <c r="B87" s="63" t="s">
        <v>39</v>
      </c>
      <c r="C87" s="95" t="s">
        <v>131</v>
      </c>
      <c r="D87" s="111" t="s">
        <v>132</v>
      </c>
      <c r="E87" s="62">
        <f aca="true" t="shared" si="27" ref="E87:K87">SUBTOTAL(9,E88:E89)</f>
        <v>0</v>
      </c>
      <c r="F87" s="62">
        <f t="shared" si="27"/>
        <v>0</v>
      </c>
      <c r="G87" s="62">
        <f t="shared" si="27"/>
        <v>0</v>
      </c>
      <c r="H87" s="62">
        <f t="shared" si="27"/>
        <v>0</v>
      </c>
      <c r="I87" s="62">
        <f t="shared" si="27"/>
        <v>0</v>
      </c>
      <c r="J87" s="62">
        <f t="shared" si="27"/>
        <v>0</v>
      </c>
      <c r="K87" s="62" t="e">
        <f t="shared" si="27"/>
        <v>#REF!</v>
      </c>
      <c r="L87" s="56"/>
    </row>
    <row r="88" spans="1:12" s="90" customFormat="1" ht="12.75">
      <c r="A88" s="56">
        <f t="shared" si="15"/>
        <v>0</v>
      </c>
      <c r="B88" s="109"/>
      <c r="C88" s="113" t="s">
        <v>133</v>
      </c>
      <c r="D88" s="114" t="s">
        <v>134</v>
      </c>
      <c r="E88" s="67">
        <f>F88+G88</f>
        <v>0</v>
      </c>
      <c r="F88" s="163"/>
      <c r="G88" s="163"/>
      <c r="H88" s="67">
        <f>I88+J88</f>
        <v>0</v>
      </c>
      <c r="I88" s="163"/>
      <c r="J88" s="163"/>
      <c r="K88" s="101" t="e">
        <f>SUMIF(#REF!,$C88,#REF!)</f>
        <v>#REF!</v>
      </c>
      <c r="L88" s="56"/>
    </row>
    <row r="89" spans="1:12" s="90" customFormat="1" ht="12.75">
      <c r="A89" s="56">
        <f t="shared" si="15"/>
        <v>0</v>
      </c>
      <c r="B89" s="109"/>
      <c r="C89" s="113" t="s">
        <v>135</v>
      </c>
      <c r="D89" s="114" t="s">
        <v>136</v>
      </c>
      <c r="E89" s="67">
        <f>F89+G89</f>
        <v>0</v>
      </c>
      <c r="F89" s="163"/>
      <c r="G89" s="163"/>
      <c r="H89" s="67">
        <f>I89+J89</f>
        <v>0</v>
      </c>
      <c r="I89" s="163"/>
      <c r="J89" s="163"/>
      <c r="K89" s="101" t="e">
        <f>SUMIF(#REF!,$C89,#REF!)</f>
        <v>#REF!</v>
      </c>
      <c r="L89" s="56"/>
    </row>
    <row r="90" spans="1:12" s="90" customFormat="1" ht="12.75">
      <c r="A90" s="56">
        <f t="shared" si="15"/>
        <v>0</v>
      </c>
      <c r="B90" s="63" t="s">
        <v>79</v>
      </c>
      <c r="C90" s="95" t="s">
        <v>137</v>
      </c>
      <c r="D90" s="111"/>
      <c r="E90" s="62">
        <f aca="true" t="shared" si="28" ref="E90:K90">SUBTOTAL(9,E91:E95)</f>
        <v>0</v>
      </c>
      <c r="F90" s="62">
        <f t="shared" si="28"/>
        <v>0</v>
      </c>
      <c r="G90" s="62">
        <f t="shared" si="28"/>
        <v>0</v>
      </c>
      <c r="H90" s="62">
        <f t="shared" si="28"/>
        <v>0</v>
      </c>
      <c r="I90" s="62">
        <f t="shared" si="28"/>
        <v>0</v>
      </c>
      <c r="J90" s="62">
        <f t="shared" si="28"/>
        <v>0</v>
      </c>
      <c r="K90" s="62" t="e">
        <f t="shared" si="28"/>
        <v>#REF!</v>
      </c>
      <c r="L90" s="56"/>
    </row>
    <row r="91" spans="1:12" s="90" customFormat="1" ht="12.75">
      <c r="A91" s="56">
        <f t="shared" si="15"/>
        <v>0</v>
      </c>
      <c r="B91" s="109"/>
      <c r="C91" s="113" t="s">
        <v>138</v>
      </c>
      <c r="D91" s="114" t="s">
        <v>139</v>
      </c>
      <c r="E91" s="67">
        <f>F91+G91</f>
        <v>0</v>
      </c>
      <c r="F91" s="163"/>
      <c r="G91" s="163"/>
      <c r="H91" s="67">
        <f>I91+J91</f>
        <v>0</v>
      </c>
      <c r="I91" s="163"/>
      <c r="J91" s="163"/>
      <c r="K91" s="101" t="e">
        <f>SUMIF(#REF!,$C91,#REF!)</f>
        <v>#REF!</v>
      </c>
      <c r="L91" s="56"/>
    </row>
    <row r="92" spans="1:12" s="90" customFormat="1" ht="12.75">
      <c r="A92" s="56">
        <f t="shared" si="15"/>
        <v>0</v>
      </c>
      <c r="B92" s="109"/>
      <c r="C92" s="113" t="s">
        <v>140</v>
      </c>
      <c r="D92" s="114" t="s">
        <v>141</v>
      </c>
      <c r="E92" s="67">
        <f>F92+G92</f>
        <v>0</v>
      </c>
      <c r="F92" s="163"/>
      <c r="G92" s="163"/>
      <c r="H92" s="67">
        <f>I92+J92</f>
        <v>0</v>
      </c>
      <c r="I92" s="163"/>
      <c r="J92" s="163"/>
      <c r="K92" s="101" t="e">
        <f>SUMIF(#REF!,$C92,#REF!)</f>
        <v>#REF!</v>
      </c>
      <c r="L92" s="56"/>
    </row>
    <row r="93" spans="1:12" s="90" customFormat="1" ht="12.75">
      <c r="A93" s="56">
        <f t="shared" si="15"/>
        <v>0</v>
      </c>
      <c r="B93" s="109"/>
      <c r="C93" s="113" t="s">
        <v>142</v>
      </c>
      <c r="D93" s="114" t="s">
        <v>143</v>
      </c>
      <c r="E93" s="67">
        <f>F93+G93</f>
        <v>0</v>
      </c>
      <c r="F93" s="163"/>
      <c r="G93" s="163"/>
      <c r="H93" s="67">
        <f>I93+J93</f>
        <v>0</v>
      </c>
      <c r="I93" s="163"/>
      <c r="J93" s="163"/>
      <c r="K93" s="101" t="e">
        <f>SUMIF(#REF!,$C93,#REF!)</f>
        <v>#REF!</v>
      </c>
      <c r="L93" s="56"/>
    </row>
    <row r="94" spans="1:12" s="90" customFormat="1" ht="12.75">
      <c r="A94" s="56">
        <f t="shared" si="15"/>
        <v>0</v>
      </c>
      <c r="B94" s="109"/>
      <c r="C94" s="113" t="s">
        <v>144</v>
      </c>
      <c r="D94" s="114" t="s">
        <v>145</v>
      </c>
      <c r="E94" s="67">
        <f>F94+G94</f>
        <v>0</v>
      </c>
      <c r="F94" s="163"/>
      <c r="G94" s="163"/>
      <c r="H94" s="67">
        <f>I94+J94</f>
        <v>0</v>
      </c>
      <c r="I94" s="163"/>
      <c r="J94" s="163"/>
      <c r="K94" s="101" t="e">
        <f>SUMIF(#REF!,$C94,#REF!)</f>
        <v>#REF!</v>
      </c>
      <c r="L94" s="56"/>
    </row>
    <row r="95" spans="1:12" s="90" customFormat="1" ht="12.75">
      <c r="A95" s="56">
        <f t="shared" si="15"/>
        <v>0</v>
      </c>
      <c r="B95" s="109"/>
      <c r="C95" s="113" t="s">
        <v>146</v>
      </c>
      <c r="D95" s="114" t="s">
        <v>147</v>
      </c>
      <c r="E95" s="67">
        <f>F95+G95</f>
        <v>0</v>
      </c>
      <c r="F95" s="163"/>
      <c r="G95" s="163"/>
      <c r="H95" s="67">
        <f>I95+J95</f>
        <v>0</v>
      </c>
      <c r="I95" s="163"/>
      <c r="J95" s="163"/>
      <c r="K95" s="101" t="e">
        <f>SUMIF(#REF!,$C95,#REF!)</f>
        <v>#REF!</v>
      </c>
      <c r="L95" s="56"/>
    </row>
    <row r="96" spans="1:12" s="90" customFormat="1" ht="12.75">
      <c r="A96" s="56">
        <f t="shared" si="15"/>
        <v>0</v>
      </c>
      <c r="B96" s="63" t="s">
        <v>148</v>
      </c>
      <c r="C96" s="116" t="s">
        <v>149</v>
      </c>
      <c r="D96" s="114"/>
      <c r="E96" s="62">
        <f aca="true" t="shared" si="29" ref="E96:K96">SUBTOTAL(9,E97:E99)</f>
        <v>0</v>
      </c>
      <c r="F96" s="62">
        <f t="shared" si="29"/>
        <v>0</v>
      </c>
      <c r="G96" s="62">
        <f t="shared" si="29"/>
        <v>0</v>
      </c>
      <c r="H96" s="62">
        <f t="shared" si="29"/>
        <v>0</v>
      </c>
      <c r="I96" s="62">
        <f t="shared" si="29"/>
        <v>0</v>
      </c>
      <c r="J96" s="62">
        <f t="shared" si="29"/>
        <v>0</v>
      </c>
      <c r="K96" s="62" t="e">
        <f t="shared" si="29"/>
        <v>#REF!</v>
      </c>
      <c r="L96" s="56"/>
    </row>
    <row r="97" spans="1:12" s="90" customFormat="1" ht="12.75">
      <c r="A97" s="56">
        <f t="shared" si="15"/>
        <v>0</v>
      </c>
      <c r="B97" s="109"/>
      <c r="C97" s="110" t="s">
        <v>150</v>
      </c>
      <c r="D97" s="114" t="s">
        <v>151</v>
      </c>
      <c r="E97" s="67">
        <f>F97+G97</f>
        <v>0</v>
      </c>
      <c r="F97" s="163"/>
      <c r="G97" s="163"/>
      <c r="H97" s="67">
        <f>I97+J97</f>
        <v>0</v>
      </c>
      <c r="I97" s="163"/>
      <c r="J97" s="163"/>
      <c r="K97" s="101" t="e">
        <f>SUMIF(#REF!,$C97,#REF!)</f>
        <v>#REF!</v>
      </c>
      <c r="L97" s="56"/>
    </row>
    <row r="98" spans="1:12" s="90" customFormat="1" ht="12.75">
      <c r="A98" s="56">
        <f t="shared" si="15"/>
        <v>0</v>
      </c>
      <c r="B98" s="109"/>
      <c r="C98" s="110" t="s">
        <v>152</v>
      </c>
      <c r="D98" s="114" t="s">
        <v>153</v>
      </c>
      <c r="E98" s="67">
        <f>F98+G98</f>
        <v>0</v>
      </c>
      <c r="F98" s="163"/>
      <c r="G98" s="163"/>
      <c r="H98" s="67">
        <f>I98+J98</f>
        <v>0</v>
      </c>
      <c r="I98" s="163"/>
      <c r="J98" s="163"/>
      <c r="K98" s="101" t="e">
        <f>SUMIF(#REF!,$C98,#REF!)</f>
        <v>#REF!</v>
      </c>
      <c r="L98" s="56"/>
    </row>
    <row r="99" spans="1:12" s="90" customFormat="1" ht="12.75">
      <c r="A99" s="56">
        <f t="shared" si="15"/>
        <v>0</v>
      </c>
      <c r="B99" s="109"/>
      <c r="C99" s="110" t="s">
        <v>154</v>
      </c>
      <c r="D99" s="114" t="s">
        <v>155</v>
      </c>
      <c r="E99" s="67">
        <f>F99+G99</f>
        <v>0</v>
      </c>
      <c r="F99" s="163"/>
      <c r="G99" s="163"/>
      <c r="H99" s="67">
        <f>I99+J99</f>
        <v>0</v>
      </c>
      <c r="I99" s="163"/>
      <c r="J99" s="163"/>
      <c r="K99" s="101" t="e">
        <f>SUMIF(#REF!,$C99,#REF!)</f>
        <v>#REF!</v>
      </c>
      <c r="L99" s="56"/>
    </row>
    <row r="100" spans="1:12" s="90" customFormat="1" ht="12.75">
      <c r="A100" s="56">
        <f t="shared" si="15"/>
        <v>0</v>
      </c>
      <c r="B100" s="63" t="s">
        <v>156</v>
      </c>
      <c r="C100" s="117" t="s">
        <v>157</v>
      </c>
      <c r="D100" s="114" t="s">
        <v>158</v>
      </c>
      <c r="E100" s="67">
        <f>F100+G100</f>
        <v>0</v>
      </c>
      <c r="F100" s="163"/>
      <c r="G100" s="163"/>
      <c r="H100" s="67">
        <f>I100+J100</f>
        <v>0</v>
      </c>
      <c r="I100" s="163"/>
      <c r="J100" s="163"/>
      <c r="K100" s="101" t="e">
        <f>SUMIF(#REF!,$C100,#REF!)</f>
        <v>#REF!</v>
      </c>
      <c r="L100" s="56"/>
    </row>
    <row r="101" spans="1:12" s="90" customFormat="1" ht="12.75">
      <c r="A101" s="1">
        <v>1</v>
      </c>
      <c r="B101" s="82"/>
      <c r="C101" s="118"/>
      <c r="D101" s="84"/>
      <c r="E101" s="62"/>
      <c r="F101" s="62"/>
      <c r="G101" s="62"/>
      <c r="H101" s="62"/>
      <c r="I101" s="62"/>
      <c r="J101" s="62"/>
      <c r="K101" s="62"/>
      <c r="L101" s="56"/>
    </row>
    <row r="102" spans="1:11" s="56" customFormat="1" ht="12.75">
      <c r="A102" s="1">
        <v>1</v>
      </c>
      <c r="B102" s="58"/>
      <c r="C102" s="86"/>
      <c r="D102" s="78"/>
      <c r="E102" s="62"/>
      <c r="F102" s="62"/>
      <c r="G102" s="62"/>
      <c r="H102" s="62"/>
      <c r="I102" s="62"/>
      <c r="J102" s="62"/>
      <c r="K102" s="62"/>
    </row>
    <row r="103" spans="1:11" s="56" customFormat="1" ht="12.75">
      <c r="A103" s="123">
        <v>1</v>
      </c>
      <c r="B103" s="52"/>
      <c r="C103" s="124" t="s">
        <v>159</v>
      </c>
      <c r="D103" s="125" t="s">
        <v>160</v>
      </c>
      <c r="E103" s="126">
        <f aca="true" t="shared" si="30" ref="E103:K103">SUBTOTAL(9,E105:E140)</f>
        <v>0</v>
      </c>
      <c r="F103" s="126">
        <f t="shared" si="30"/>
        <v>0</v>
      </c>
      <c r="G103" s="126">
        <f t="shared" si="30"/>
        <v>0</v>
      </c>
      <c r="H103" s="126">
        <f t="shared" si="30"/>
        <v>0</v>
      </c>
      <c r="I103" s="126">
        <f t="shared" si="30"/>
        <v>0</v>
      </c>
      <c r="J103" s="126">
        <f t="shared" si="30"/>
        <v>0</v>
      </c>
      <c r="K103" s="126">
        <f t="shared" si="30"/>
        <v>0</v>
      </c>
    </row>
    <row r="104" spans="1:11" s="56" customFormat="1" ht="12.75">
      <c r="A104" s="123">
        <v>1</v>
      </c>
      <c r="B104" s="58"/>
      <c r="C104" s="127"/>
      <c r="D104" s="78"/>
      <c r="E104" s="128"/>
      <c r="F104" s="128"/>
      <c r="G104" s="128"/>
      <c r="H104" s="128"/>
      <c r="I104" s="128"/>
      <c r="J104" s="128"/>
      <c r="K104" s="128"/>
    </row>
    <row r="105" spans="1:11" s="56" customFormat="1" ht="12.75">
      <c r="A105" s="123">
        <v>1</v>
      </c>
      <c r="B105" s="52"/>
      <c r="C105" s="124" t="s">
        <v>161</v>
      </c>
      <c r="D105" s="125"/>
      <c r="E105" s="126">
        <f aca="true" t="shared" si="31" ref="E105:K105">SUBTOTAL(9,E107:E138)</f>
        <v>0</v>
      </c>
      <c r="F105" s="126">
        <f t="shared" si="31"/>
        <v>0</v>
      </c>
      <c r="G105" s="126">
        <f t="shared" si="31"/>
        <v>0</v>
      </c>
      <c r="H105" s="126">
        <f t="shared" si="31"/>
        <v>0</v>
      </c>
      <c r="I105" s="126">
        <f t="shared" si="31"/>
        <v>0</v>
      </c>
      <c r="J105" s="126">
        <f t="shared" si="31"/>
        <v>0</v>
      </c>
      <c r="K105" s="126">
        <f t="shared" si="31"/>
        <v>0</v>
      </c>
    </row>
    <row r="106" spans="1:11" s="56" customFormat="1" ht="12.75">
      <c r="A106" s="123">
        <v>1</v>
      </c>
      <c r="B106" s="58"/>
      <c r="C106" s="127"/>
      <c r="D106" s="78"/>
      <c r="E106" s="128"/>
      <c r="F106" s="128"/>
      <c r="G106" s="128"/>
      <c r="H106" s="128"/>
      <c r="I106" s="128"/>
      <c r="J106" s="128"/>
      <c r="K106" s="128"/>
    </row>
    <row r="107" spans="1:11" s="56" customFormat="1" ht="12.75">
      <c r="A107" s="56">
        <f aca="true" t="shared" si="32" ref="A107:A138">IF(MAX(E107:J107)=0,IF(MIN(E107:J107)=0,0,1),1)</f>
        <v>0</v>
      </c>
      <c r="B107" s="58"/>
      <c r="C107" s="64" t="s">
        <v>162</v>
      </c>
      <c r="D107" s="129" t="s">
        <v>163</v>
      </c>
      <c r="E107" s="128">
        <f aca="true" t="shared" si="33" ref="E107:K107">SUBTOTAL(9,E108:E110)</f>
        <v>0</v>
      </c>
      <c r="F107" s="128">
        <f t="shared" si="33"/>
        <v>0</v>
      </c>
      <c r="G107" s="128">
        <f t="shared" si="33"/>
        <v>0</v>
      </c>
      <c r="H107" s="128">
        <f t="shared" si="33"/>
        <v>0</v>
      </c>
      <c r="I107" s="128">
        <f t="shared" si="33"/>
        <v>0</v>
      </c>
      <c r="J107" s="128">
        <f t="shared" si="33"/>
        <v>0</v>
      </c>
      <c r="K107" s="128">
        <f t="shared" si="33"/>
        <v>0</v>
      </c>
    </row>
    <row r="108" spans="1:11" s="56" customFormat="1" ht="12.75">
      <c r="A108" s="56">
        <f t="shared" si="32"/>
        <v>0</v>
      </c>
      <c r="B108" s="58"/>
      <c r="C108" s="59" t="s">
        <v>164</v>
      </c>
      <c r="D108" s="74"/>
      <c r="E108" s="67">
        <f>F108+G108</f>
        <v>0</v>
      </c>
      <c r="F108" s="163"/>
      <c r="G108" s="163"/>
      <c r="H108" s="67">
        <f>I108+J108</f>
        <v>0</v>
      </c>
      <c r="I108" s="163"/>
      <c r="J108" s="163"/>
      <c r="K108" s="69"/>
    </row>
    <row r="109" spans="1:11" s="56" customFormat="1" ht="12.75">
      <c r="A109" s="56">
        <f t="shared" si="32"/>
        <v>0</v>
      </c>
      <c r="B109" s="58"/>
      <c r="C109" s="59" t="s">
        <v>165</v>
      </c>
      <c r="D109" s="74"/>
      <c r="E109" s="67">
        <f>F109+G109</f>
        <v>0</v>
      </c>
      <c r="F109" s="163"/>
      <c r="G109" s="163"/>
      <c r="H109" s="67">
        <f>I109+J109</f>
        <v>0</v>
      </c>
      <c r="I109" s="163"/>
      <c r="J109" s="163"/>
      <c r="K109" s="69"/>
    </row>
    <row r="110" spans="1:11" s="56" customFormat="1" ht="12.75">
      <c r="A110" s="56">
        <f t="shared" si="32"/>
        <v>0</v>
      </c>
      <c r="B110" s="58"/>
      <c r="C110" s="59" t="s">
        <v>166</v>
      </c>
      <c r="D110" s="74"/>
      <c r="E110" s="67">
        <f>F110+G110</f>
        <v>0</v>
      </c>
      <c r="F110" s="163"/>
      <c r="G110" s="163"/>
      <c r="H110" s="67">
        <f>I110+J110</f>
        <v>0</v>
      </c>
      <c r="I110" s="163"/>
      <c r="J110" s="163"/>
      <c r="K110" s="69"/>
    </row>
    <row r="111" spans="1:11" s="56" customFormat="1" ht="25.5">
      <c r="A111" s="56">
        <f t="shared" si="32"/>
        <v>0</v>
      </c>
      <c r="B111" s="58"/>
      <c r="C111" s="64" t="s">
        <v>167</v>
      </c>
      <c r="D111" s="130" t="s">
        <v>168</v>
      </c>
      <c r="E111" s="131">
        <f aca="true" t="shared" si="34" ref="E111:K111">SUBTOTAL(9,E112:E115)</f>
        <v>0</v>
      </c>
      <c r="F111" s="131">
        <f t="shared" si="34"/>
        <v>0</v>
      </c>
      <c r="G111" s="131">
        <f t="shared" si="34"/>
        <v>0</v>
      </c>
      <c r="H111" s="131">
        <f t="shared" si="34"/>
        <v>0</v>
      </c>
      <c r="I111" s="131">
        <f t="shared" si="34"/>
        <v>0</v>
      </c>
      <c r="J111" s="131">
        <f t="shared" si="34"/>
        <v>0</v>
      </c>
      <c r="K111" s="131">
        <f t="shared" si="34"/>
        <v>0</v>
      </c>
    </row>
    <row r="112" spans="1:11" s="56" customFormat="1" ht="12.75">
      <c r="A112" s="56">
        <f t="shared" si="32"/>
        <v>0</v>
      </c>
      <c r="B112" s="58"/>
      <c r="C112" s="59" t="s">
        <v>169</v>
      </c>
      <c r="D112" s="74" t="s">
        <v>170</v>
      </c>
      <c r="E112" s="67">
        <f>F112+G112</f>
        <v>0</v>
      </c>
      <c r="F112" s="163"/>
      <c r="G112" s="163"/>
      <c r="H112" s="67">
        <f>I112+J112</f>
        <v>0</v>
      </c>
      <c r="I112" s="163"/>
      <c r="J112" s="163"/>
      <c r="K112" s="69"/>
    </row>
    <row r="113" spans="1:11" s="56" customFormat="1" ht="12.75">
      <c r="A113" s="56">
        <f t="shared" si="32"/>
        <v>0</v>
      </c>
      <c r="B113" s="58"/>
      <c r="C113" s="59" t="s">
        <v>171</v>
      </c>
      <c r="D113" s="74" t="s">
        <v>172</v>
      </c>
      <c r="E113" s="67">
        <f>F113+G113</f>
        <v>0</v>
      </c>
      <c r="F113" s="163"/>
      <c r="G113" s="163"/>
      <c r="H113" s="67">
        <f>I113+J113</f>
        <v>0</v>
      </c>
      <c r="I113" s="163"/>
      <c r="J113" s="163"/>
      <c r="K113" s="69"/>
    </row>
    <row r="114" spans="1:11" s="56" customFormat="1" ht="12.75">
      <c r="A114" s="56">
        <f t="shared" si="32"/>
        <v>0</v>
      </c>
      <c r="B114" s="58"/>
      <c r="C114" s="59" t="s">
        <v>173</v>
      </c>
      <c r="D114" s="74" t="s">
        <v>174</v>
      </c>
      <c r="E114" s="67">
        <f>F114+G114</f>
        <v>0</v>
      </c>
      <c r="F114" s="163"/>
      <c r="G114" s="163"/>
      <c r="H114" s="67">
        <f>I114+J114</f>
        <v>0</v>
      </c>
      <c r="I114" s="163"/>
      <c r="J114" s="163"/>
      <c r="K114" s="69"/>
    </row>
    <row r="115" spans="1:11" s="56" customFormat="1" ht="12.75">
      <c r="A115" s="56">
        <f t="shared" si="32"/>
        <v>0</v>
      </c>
      <c r="B115" s="58"/>
      <c r="C115" s="59" t="s">
        <v>175</v>
      </c>
      <c r="D115" s="74" t="s">
        <v>176</v>
      </c>
      <c r="E115" s="67">
        <f>F115+G115</f>
        <v>0</v>
      </c>
      <c r="F115" s="163"/>
      <c r="G115" s="163"/>
      <c r="H115" s="67">
        <f>I115+J115</f>
        <v>0</v>
      </c>
      <c r="I115" s="163"/>
      <c r="J115" s="163"/>
      <c r="K115" s="69"/>
    </row>
    <row r="116" spans="1:11" s="56" customFormat="1" ht="12.75">
      <c r="A116" s="56">
        <f t="shared" si="32"/>
        <v>0</v>
      </c>
      <c r="B116" s="58"/>
      <c r="C116" s="64" t="s">
        <v>177</v>
      </c>
      <c r="D116" s="130" t="s">
        <v>178</v>
      </c>
      <c r="E116" s="128">
        <f aca="true" t="shared" si="35" ref="E116:K116">SUBTOTAL(9,E117:E118)</f>
        <v>0</v>
      </c>
      <c r="F116" s="128">
        <f t="shared" si="35"/>
        <v>0</v>
      </c>
      <c r="G116" s="128">
        <f t="shared" si="35"/>
        <v>0</v>
      </c>
      <c r="H116" s="128">
        <f t="shared" si="35"/>
        <v>0</v>
      </c>
      <c r="I116" s="128">
        <f t="shared" si="35"/>
        <v>0</v>
      </c>
      <c r="J116" s="128">
        <f t="shared" si="35"/>
        <v>0</v>
      </c>
      <c r="K116" s="128">
        <f t="shared" si="35"/>
        <v>0</v>
      </c>
    </row>
    <row r="117" spans="1:11" s="56" customFormat="1" ht="12.75">
      <c r="A117" s="56">
        <f t="shared" si="32"/>
        <v>0</v>
      </c>
      <c r="B117" s="58"/>
      <c r="C117" s="59" t="s">
        <v>179</v>
      </c>
      <c r="D117" s="73" t="s">
        <v>180</v>
      </c>
      <c r="E117" s="67">
        <f>F117+G117</f>
        <v>0</v>
      </c>
      <c r="F117" s="163"/>
      <c r="G117" s="163"/>
      <c r="H117" s="67">
        <f>I117+J117</f>
        <v>0</v>
      </c>
      <c r="I117" s="163"/>
      <c r="J117" s="163"/>
      <c r="K117" s="69"/>
    </row>
    <row r="118" spans="1:11" s="56" customFormat="1" ht="12.75">
      <c r="A118" s="56">
        <f t="shared" si="32"/>
        <v>0</v>
      </c>
      <c r="B118" s="58"/>
      <c r="C118" s="59" t="s">
        <v>181</v>
      </c>
      <c r="D118" s="73" t="s">
        <v>182</v>
      </c>
      <c r="E118" s="67">
        <f>F118+G118</f>
        <v>0</v>
      </c>
      <c r="F118" s="163"/>
      <c r="G118" s="163"/>
      <c r="H118" s="67">
        <f>I118+J118</f>
        <v>0</v>
      </c>
      <c r="I118" s="163"/>
      <c r="J118" s="163"/>
      <c r="K118" s="69"/>
    </row>
    <row r="119" spans="1:11" s="56" customFormat="1" ht="12.75">
      <c r="A119" s="56">
        <f t="shared" si="32"/>
        <v>0</v>
      </c>
      <c r="B119" s="58"/>
      <c r="C119" s="64" t="s">
        <v>183</v>
      </c>
      <c r="D119" s="130" t="s">
        <v>184</v>
      </c>
      <c r="E119" s="131">
        <f aca="true" t="shared" si="36" ref="E119:K119">SUBTOTAL(9,E120:E123)</f>
        <v>0</v>
      </c>
      <c r="F119" s="131">
        <f t="shared" si="36"/>
        <v>0</v>
      </c>
      <c r="G119" s="131">
        <f t="shared" si="36"/>
        <v>0</v>
      </c>
      <c r="H119" s="131">
        <f t="shared" si="36"/>
        <v>0</v>
      </c>
      <c r="I119" s="131">
        <f t="shared" si="36"/>
        <v>0</v>
      </c>
      <c r="J119" s="131">
        <f t="shared" si="36"/>
        <v>0</v>
      </c>
      <c r="K119" s="131">
        <f t="shared" si="36"/>
        <v>0</v>
      </c>
    </row>
    <row r="120" spans="1:11" s="56" customFormat="1" ht="12.75">
      <c r="A120" s="56">
        <f t="shared" si="32"/>
        <v>0</v>
      </c>
      <c r="B120" s="58"/>
      <c r="C120" s="59" t="s">
        <v>179</v>
      </c>
      <c r="D120" s="73" t="s">
        <v>185</v>
      </c>
      <c r="E120" s="67">
        <f>F120+G120</f>
        <v>0</v>
      </c>
      <c r="F120" s="163"/>
      <c r="G120" s="163"/>
      <c r="H120" s="67">
        <f>I120+J120</f>
        <v>0</v>
      </c>
      <c r="I120" s="163"/>
      <c r="J120" s="163"/>
      <c r="K120" s="69"/>
    </row>
    <row r="121" spans="1:11" s="56" customFormat="1" ht="12.75">
      <c r="A121" s="56">
        <f t="shared" si="32"/>
        <v>0</v>
      </c>
      <c r="B121" s="58"/>
      <c r="C121" s="59" t="s">
        <v>181</v>
      </c>
      <c r="D121" s="73" t="s">
        <v>186</v>
      </c>
      <c r="E121" s="67">
        <f>F121+G121</f>
        <v>0</v>
      </c>
      <c r="F121" s="163"/>
      <c r="G121" s="163"/>
      <c r="H121" s="67">
        <f>I121+J121</f>
        <v>0</v>
      </c>
      <c r="I121" s="163"/>
      <c r="J121" s="163"/>
      <c r="K121" s="69"/>
    </row>
    <row r="122" spans="1:11" s="56" customFormat="1" ht="12.75">
      <c r="A122" s="56">
        <f t="shared" si="32"/>
        <v>0</v>
      </c>
      <c r="B122" s="58"/>
      <c r="C122" s="132" t="s">
        <v>187</v>
      </c>
      <c r="D122" s="74" t="s">
        <v>188</v>
      </c>
      <c r="E122" s="67">
        <f>F122+G122</f>
        <v>0</v>
      </c>
      <c r="F122" s="163"/>
      <c r="G122" s="163"/>
      <c r="H122" s="67">
        <f>I122+J122</f>
        <v>0</v>
      </c>
      <c r="I122" s="163"/>
      <c r="J122" s="163"/>
      <c r="K122" s="69"/>
    </row>
    <row r="123" spans="1:11" s="56" customFormat="1" ht="12.75">
      <c r="A123" s="56">
        <f t="shared" si="32"/>
        <v>0</v>
      </c>
      <c r="B123" s="58"/>
      <c r="C123" s="59" t="s">
        <v>189</v>
      </c>
      <c r="D123" s="74" t="s">
        <v>190</v>
      </c>
      <c r="E123" s="67">
        <f>F123+G123</f>
        <v>0</v>
      </c>
      <c r="F123" s="163"/>
      <c r="G123" s="163"/>
      <c r="H123" s="67">
        <f>I123+J123</f>
        <v>0</v>
      </c>
      <c r="I123" s="163"/>
      <c r="J123" s="163"/>
      <c r="K123" s="69"/>
    </row>
    <row r="124" spans="1:11" s="56" customFormat="1" ht="25.5">
      <c r="A124" s="56">
        <f t="shared" si="32"/>
        <v>0</v>
      </c>
      <c r="B124" s="58"/>
      <c r="C124" s="64" t="s">
        <v>191</v>
      </c>
      <c r="D124" s="130" t="s">
        <v>192</v>
      </c>
      <c r="E124" s="131">
        <f aca="true" t="shared" si="37" ref="E124:K124">SUBTOTAL(9,E125:E126)</f>
        <v>0</v>
      </c>
      <c r="F124" s="131">
        <f t="shared" si="37"/>
        <v>0</v>
      </c>
      <c r="G124" s="131">
        <f t="shared" si="37"/>
        <v>0</v>
      </c>
      <c r="H124" s="131">
        <f t="shared" si="37"/>
        <v>0</v>
      </c>
      <c r="I124" s="131">
        <f t="shared" si="37"/>
        <v>0</v>
      </c>
      <c r="J124" s="131">
        <f t="shared" si="37"/>
        <v>0</v>
      </c>
      <c r="K124" s="131">
        <f t="shared" si="37"/>
        <v>0</v>
      </c>
    </row>
    <row r="125" spans="1:11" s="56" customFormat="1" ht="12.75">
      <c r="A125" s="56">
        <f t="shared" si="32"/>
        <v>0</v>
      </c>
      <c r="B125" s="58"/>
      <c r="C125" s="59" t="s">
        <v>179</v>
      </c>
      <c r="D125" s="73" t="s">
        <v>193</v>
      </c>
      <c r="E125" s="67">
        <f>F125+G125</f>
        <v>0</v>
      </c>
      <c r="F125" s="163"/>
      <c r="G125" s="163"/>
      <c r="H125" s="67">
        <f>I125+J125</f>
        <v>0</v>
      </c>
      <c r="I125" s="163"/>
      <c r="J125" s="163"/>
      <c r="K125" s="69"/>
    </row>
    <row r="126" spans="1:11" s="56" customFormat="1" ht="12.75">
      <c r="A126" s="56">
        <f t="shared" si="32"/>
        <v>0</v>
      </c>
      <c r="B126" s="58"/>
      <c r="C126" s="59" t="s">
        <v>181</v>
      </c>
      <c r="D126" s="73" t="s">
        <v>194</v>
      </c>
      <c r="E126" s="67">
        <f>F126+G126</f>
        <v>0</v>
      </c>
      <c r="F126" s="163"/>
      <c r="G126" s="163"/>
      <c r="H126" s="67">
        <f>I126+J126</f>
        <v>0</v>
      </c>
      <c r="I126" s="163"/>
      <c r="J126" s="163"/>
      <c r="K126" s="69"/>
    </row>
    <row r="127" spans="1:11" s="56" customFormat="1" ht="12.75">
      <c r="A127" s="56">
        <f t="shared" si="32"/>
        <v>0</v>
      </c>
      <c r="B127" s="58"/>
      <c r="C127" s="64" t="s">
        <v>195</v>
      </c>
      <c r="D127" s="130" t="s">
        <v>196</v>
      </c>
      <c r="E127" s="131">
        <f aca="true" t="shared" si="38" ref="E127:K127">SUBTOTAL(9,E128:E129)</f>
        <v>0</v>
      </c>
      <c r="F127" s="131">
        <f t="shared" si="38"/>
        <v>0</v>
      </c>
      <c r="G127" s="131">
        <f t="shared" si="38"/>
        <v>0</v>
      </c>
      <c r="H127" s="131">
        <f t="shared" si="38"/>
        <v>0</v>
      </c>
      <c r="I127" s="131">
        <f t="shared" si="38"/>
        <v>0</v>
      </c>
      <c r="J127" s="131">
        <f t="shared" si="38"/>
        <v>0</v>
      </c>
      <c r="K127" s="131">
        <f t="shared" si="38"/>
        <v>0</v>
      </c>
    </row>
    <row r="128" spans="1:11" s="56" customFormat="1" ht="12.75">
      <c r="A128" s="56">
        <f t="shared" si="32"/>
        <v>0</v>
      </c>
      <c r="B128" s="58"/>
      <c r="C128" s="59" t="s">
        <v>179</v>
      </c>
      <c r="D128" s="73" t="s">
        <v>197</v>
      </c>
      <c r="E128" s="67">
        <f>F128+G128</f>
        <v>0</v>
      </c>
      <c r="F128" s="163"/>
      <c r="G128" s="163"/>
      <c r="H128" s="67">
        <f>I128+J128</f>
        <v>0</v>
      </c>
      <c r="I128" s="163"/>
      <c r="J128" s="163"/>
      <c r="K128" s="69"/>
    </row>
    <row r="129" spans="1:11" s="56" customFormat="1" ht="12.75">
      <c r="A129" s="56">
        <f t="shared" si="32"/>
        <v>0</v>
      </c>
      <c r="B129" s="58"/>
      <c r="C129" s="59" t="s">
        <v>181</v>
      </c>
      <c r="D129" s="73" t="s">
        <v>198</v>
      </c>
      <c r="E129" s="67">
        <f>F129+G129</f>
        <v>0</v>
      </c>
      <c r="F129" s="163"/>
      <c r="G129" s="163"/>
      <c r="H129" s="67">
        <f>I129+J129</f>
        <v>0</v>
      </c>
      <c r="I129" s="163"/>
      <c r="J129" s="163"/>
      <c r="K129" s="69"/>
    </row>
    <row r="130" spans="1:11" s="56" customFormat="1" ht="25.5">
      <c r="A130" s="56">
        <f t="shared" si="32"/>
        <v>0</v>
      </c>
      <c r="B130" s="58"/>
      <c r="C130" s="64" t="s">
        <v>199</v>
      </c>
      <c r="D130" s="130" t="s">
        <v>200</v>
      </c>
      <c r="E130" s="131">
        <f aca="true" t="shared" si="39" ref="E130:K130">SUBTOTAL(9,E131:E132)</f>
        <v>0</v>
      </c>
      <c r="F130" s="131">
        <f t="shared" si="39"/>
        <v>0</v>
      </c>
      <c r="G130" s="131">
        <f t="shared" si="39"/>
        <v>0</v>
      </c>
      <c r="H130" s="131">
        <f t="shared" si="39"/>
        <v>0</v>
      </c>
      <c r="I130" s="131">
        <f t="shared" si="39"/>
        <v>0</v>
      </c>
      <c r="J130" s="131">
        <f t="shared" si="39"/>
        <v>0</v>
      </c>
      <c r="K130" s="131">
        <f t="shared" si="39"/>
        <v>0</v>
      </c>
    </row>
    <row r="131" spans="1:11" s="56" customFormat="1" ht="12.75">
      <c r="A131" s="56">
        <f t="shared" si="32"/>
        <v>0</v>
      </c>
      <c r="B131" s="58"/>
      <c r="C131" s="59" t="s">
        <v>179</v>
      </c>
      <c r="D131" s="73" t="s">
        <v>201</v>
      </c>
      <c r="E131" s="67">
        <f>F131+G131</f>
        <v>0</v>
      </c>
      <c r="F131" s="163"/>
      <c r="G131" s="163"/>
      <c r="H131" s="67">
        <f>I131+J131</f>
        <v>0</v>
      </c>
      <c r="I131" s="163"/>
      <c r="J131" s="163"/>
      <c r="K131" s="69"/>
    </row>
    <row r="132" spans="1:11" s="56" customFormat="1" ht="12.75">
      <c r="A132" s="56">
        <f t="shared" si="32"/>
        <v>0</v>
      </c>
      <c r="B132" s="58"/>
      <c r="C132" s="59" t="s">
        <v>181</v>
      </c>
      <c r="D132" s="73" t="s">
        <v>202</v>
      </c>
      <c r="E132" s="67">
        <f>F132+G132</f>
        <v>0</v>
      </c>
      <c r="F132" s="163"/>
      <c r="G132" s="163"/>
      <c r="H132" s="67">
        <f>I132+J132</f>
        <v>0</v>
      </c>
      <c r="I132" s="163"/>
      <c r="J132" s="163"/>
      <c r="K132" s="69"/>
    </row>
    <row r="133" spans="1:11" s="56" customFormat="1" ht="12.75">
      <c r="A133" s="56">
        <f t="shared" si="32"/>
        <v>0</v>
      </c>
      <c r="B133" s="58"/>
      <c r="C133" s="64" t="s">
        <v>203</v>
      </c>
      <c r="D133" s="129" t="s">
        <v>204</v>
      </c>
      <c r="E133" s="67">
        <f>F133+G133</f>
        <v>0</v>
      </c>
      <c r="F133" s="163"/>
      <c r="G133" s="163"/>
      <c r="H133" s="67">
        <f>I133+J133</f>
        <v>0</v>
      </c>
      <c r="I133" s="163"/>
      <c r="J133" s="163"/>
      <c r="K133" s="69"/>
    </row>
    <row r="134" spans="1:11" s="56" customFormat="1" ht="12.75">
      <c r="A134" s="56">
        <f t="shared" si="32"/>
        <v>0</v>
      </c>
      <c r="B134" s="58"/>
      <c r="C134" s="64" t="s">
        <v>205</v>
      </c>
      <c r="D134" s="129" t="s">
        <v>206</v>
      </c>
      <c r="E134" s="67">
        <f>F134+G134</f>
        <v>0</v>
      </c>
      <c r="F134" s="163"/>
      <c r="G134" s="163"/>
      <c r="H134" s="67">
        <f>I134+J134</f>
        <v>0</v>
      </c>
      <c r="I134" s="163"/>
      <c r="J134" s="163"/>
      <c r="K134" s="69"/>
    </row>
    <row r="135" spans="1:11" s="56" customFormat="1" ht="12.75">
      <c r="A135" s="56">
        <f t="shared" si="32"/>
        <v>0</v>
      </c>
      <c r="B135" s="58"/>
      <c r="C135" s="64" t="s">
        <v>207</v>
      </c>
      <c r="D135" s="129" t="s">
        <v>208</v>
      </c>
      <c r="E135" s="131">
        <f aca="true" t="shared" si="40" ref="E135:K135">SUBTOTAL(9,E136:E137)</f>
        <v>0</v>
      </c>
      <c r="F135" s="131">
        <f t="shared" si="40"/>
        <v>0</v>
      </c>
      <c r="G135" s="131">
        <f t="shared" si="40"/>
        <v>0</v>
      </c>
      <c r="H135" s="131">
        <f t="shared" si="40"/>
        <v>0</v>
      </c>
      <c r="I135" s="131">
        <f t="shared" si="40"/>
        <v>0</v>
      </c>
      <c r="J135" s="131">
        <f t="shared" si="40"/>
        <v>0</v>
      </c>
      <c r="K135" s="131">
        <f t="shared" si="40"/>
        <v>0</v>
      </c>
    </row>
    <row r="136" spans="1:11" s="56" customFormat="1" ht="12.75">
      <c r="A136" s="56">
        <f t="shared" si="32"/>
        <v>0</v>
      </c>
      <c r="B136" s="58"/>
      <c r="C136" s="59" t="s">
        <v>179</v>
      </c>
      <c r="D136" s="74" t="s">
        <v>209</v>
      </c>
      <c r="E136" s="67">
        <f>F136+G136</f>
        <v>0</v>
      </c>
      <c r="F136" s="163"/>
      <c r="G136" s="163"/>
      <c r="H136" s="67">
        <f>I136+J136</f>
        <v>0</v>
      </c>
      <c r="I136" s="163"/>
      <c r="J136" s="163"/>
      <c r="K136" s="69"/>
    </row>
    <row r="137" spans="1:11" s="56" customFormat="1" ht="12.75">
      <c r="A137" s="56">
        <f t="shared" si="32"/>
        <v>0</v>
      </c>
      <c r="B137" s="58"/>
      <c r="C137" s="59" t="s">
        <v>181</v>
      </c>
      <c r="D137" s="74" t="s">
        <v>210</v>
      </c>
      <c r="E137" s="67">
        <f>F137+G137</f>
        <v>0</v>
      </c>
      <c r="F137" s="163"/>
      <c r="G137" s="163"/>
      <c r="H137" s="67">
        <f>I137+J137</f>
        <v>0</v>
      </c>
      <c r="I137" s="163"/>
      <c r="J137" s="163"/>
      <c r="K137" s="69"/>
    </row>
    <row r="138" spans="1:12" ht="12.75">
      <c r="A138" s="56">
        <f t="shared" si="32"/>
        <v>0</v>
      </c>
      <c r="B138" s="58"/>
      <c r="C138" s="64" t="s">
        <v>211</v>
      </c>
      <c r="D138" s="129" t="s">
        <v>212</v>
      </c>
      <c r="E138" s="67">
        <f>F138+G138</f>
        <v>0</v>
      </c>
      <c r="F138" s="163"/>
      <c r="G138" s="163"/>
      <c r="H138" s="67">
        <f>I138+J138</f>
        <v>0</v>
      </c>
      <c r="I138" s="163"/>
      <c r="J138" s="163"/>
      <c r="K138" s="69"/>
      <c r="L138" s="56"/>
    </row>
    <row r="139" spans="1:12" ht="12.75">
      <c r="A139" s="1">
        <v>1</v>
      </c>
      <c r="B139" s="58"/>
      <c r="C139" s="133"/>
      <c r="D139" s="74"/>
      <c r="E139" s="62"/>
      <c r="F139" s="62"/>
      <c r="G139" s="62"/>
      <c r="H139" s="62"/>
      <c r="I139" s="62"/>
      <c r="J139" s="62"/>
      <c r="K139" s="62"/>
      <c r="L139" s="56"/>
    </row>
    <row r="140" spans="1:12" ht="12.75">
      <c r="A140" s="1">
        <v>1</v>
      </c>
      <c r="B140" s="52"/>
      <c r="C140" s="124" t="s">
        <v>213</v>
      </c>
      <c r="D140" s="125"/>
      <c r="E140" s="134">
        <f>F140+G140</f>
        <v>0</v>
      </c>
      <c r="F140" s="164"/>
      <c r="G140" s="164"/>
      <c r="H140" s="134">
        <f>I140+J140</f>
        <v>0</v>
      </c>
      <c r="I140" s="164"/>
      <c r="J140" s="164"/>
      <c r="K140" s="136"/>
      <c r="L140" s="56"/>
    </row>
    <row r="141" spans="1:12" ht="12.75">
      <c r="A141" s="1">
        <v>1</v>
      </c>
      <c r="B141" s="58"/>
      <c r="C141" s="127"/>
      <c r="D141" s="78"/>
      <c r="E141" s="120"/>
      <c r="F141" s="120"/>
      <c r="G141" s="120"/>
      <c r="H141" s="120"/>
      <c r="I141" s="120"/>
      <c r="J141" s="120"/>
      <c r="K141" s="120"/>
      <c r="L141" s="56"/>
    </row>
    <row r="142" spans="1:12" ht="12.75">
      <c r="A142" s="1">
        <v>1</v>
      </c>
      <c r="B142" s="137"/>
      <c r="C142" s="53" t="s">
        <v>214</v>
      </c>
      <c r="D142" s="54" t="s">
        <v>215</v>
      </c>
      <c r="E142" s="57">
        <f aca="true" t="shared" si="41" ref="E142:K142">E14-E57+E103</f>
        <v>-38612</v>
      </c>
      <c r="F142" s="57">
        <f t="shared" si="41"/>
        <v>-38612</v>
      </c>
      <c r="G142" s="57">
        <f t="shared" si="41"/>
        <v>0</v>
      </c>
      <c r="H142" s="57">
        <f t="shared" si="41"/>
        <v>0</v>
      </c>
      <c r="I142" s="57">
        <f t="shared" si="41"/>
        <v>0</v>
      </c>
      <c r="J142" s="57">
        <f t="shared" si="41"/>
        <v>0</v>
      </c>
      <c r="K142" s="57" t="e">
        <f t="shared" si="41"/>
        <v>#REF!</v>
      </c>
      <c r="L142" s="56"/>
    </row>
    <row r="143" spans="1:12" s="90" customFormat="1" ht="12.75">
      <c r="A143" s="1">
        <v>1</v>
      </c>
      <c r="B143" s="85"/>
      <c r="C143" s="127"/>
      <c r="D143" s="74"/>
      <c r="E143" s="138">
        <f aca="true" t="shared" si="42" ref="E143:K143">ROUND(E142,0)+ROUND(E144,0)</f>
        <v>0</v>
      </c>
      <c r="F143" s="138">
        <f t="shared" si="42"/>
        <v>0</v>
      </c>
      <c r="G143" s="138">
        <f t="shared" si="42"/>
        <v>0</v>
      </c>
      <c r="H143" s="138">
        <f t="shared" si="42"/>
        <v>0</v>
      </c>
      <c r="I143" s="138">
        <f t="shared" si="42"/>
        <v>0</v>
      </c>
      <c r="J143" s="138">
        <f t="shared" si="42"/>
        <v>0</v>
      </c>
      <c r="K143" s="138" t="e">
        <f t="shared" si="42"/>
        <v>#REF!</v>
      </c>
      <c r="L143" s="56"/>
    </row>
    <row r="144" spans="1:12" s="90" customFormat="1" ht="12.75">
      <c r="A144" s="119">
        <v>1</v>
      </c>
      <c r="B144" s="139"/>
      <c r="C144" s="140" t="s">
        <v>216</v>
      </c>
      <c r="D144" s="54" t="s">
        <v>217</v>
      </c>
      <c r="E144" s="141">
        <f aca="true" t="shared" si="43" ref="E144:K144">SUBTOTAL(9,E146:E194)</f>
        <v>38612</v>
      </c>
      <c r="F144" s="141">
        <f t="shared" si="43"/>
        <v>38612</v>
      </c>
      <c r="G144" s="141">
        <f t="shared" si="43"/>
        <v>0</v>
      </c>
      <c r="H144" s="141">
        <f t="shared" si="43"/>
        <v>0</v>
      </c>
      <c r="I144" s="141">
        <f t="shared" si="43"/>
        <v>0</v>
      </c>
      <c r="J144" s="141">
        <f t="shared" si="43"/>
        <v>0</v>
      </c>
      <c r="K144" s="141">
        <f t="shared" si="43"/>
        <v>0</v>
      </c>
      <c r="L144" s="56"/>
    </row>
    <row r="145" spans="1:12" s="90" customFormat="1" ht="12.75">
      <c r="A145" s="119">
        <v>1</v>
      </c>
      <c r="B145" s="142"/>
      <c r="C145" s="143"/>
      <c r="D145" s="144"/>
      <c r="E145" s="145"/>
      <c r="F145" s="145"/>
      <c r="G145" s="145"/>
      <c r="H145" s="145"/>
      <c r="I145" s="145"/>
      <c r="J145" s="145"/>
      <c r="K145" s="145"/>
      <c r="L145" s="56"/>
    </row>
    <row r="146" spans="1:12" s="90" customFormat="1" ht="12.75">
      <c r="A146" s="56">
        <f aca="true" t="shared" si="44" ref="A146:A177">IF(MAX(E146:J146)=0,IF(MIN(E146:J146)=0,0,1),1)</f>
        <v>0</v>
      </c>
      <c r="B146" s="142"/>
      <c r="C146" s="118" t="s">
        <v>218</v>
      </c>
      <c r="D146" s="144" t="s">
        <v>219</v>
      </c>
      <c r="E146" s="146">
        <f aca="true" t="shared" si="45" ref="E146:K146">SUBTOTAL(9,E147:E148)</f>
        <v>0</v>
      </c>
      <c r="F146" s="146">
        <f t="shared" si="45"/>
        <v>0</v>
      </c>
      <c r="G146" s="146">
        <f t="shared" si="45"/>
        <v>0</v>
      </c>
      <c r="H146" s="146">
        <f t="shared" si="45"/>
        <v>0</v>
      </c>
      <c r="I146" s="146">
        <f t="shared" si="45"/>
        <v>0</v>
      </c>
      <c r="J146" s="146">
        <f t="shared" si="45"/>
        <v>0</v>
      </c>
      <c r="K146" s="146">
        <f t="shared" si="45"/>
        <v>0</v>
      </c>
      <c r="L146" s="56"/>
    </row>
    <row r="147" spans="1:12" s="90" customFormat="1" ht="12.75">
      <c r="A147" s="56">
        <f t="shared" si="44"/>
        <v>0</v>
      </c>
      <c r="B147" s="142"/>
      <c r="C147" s="83" t="s">
        <v>220</v>
      </c>
      <c r="D147" s="144"/>
      <c r="E147" s="67">
        <f aca="true" t="shared" si="46" ref="E147:E155">F147+G147</f>
        <v>0</v>
      </c>
      <c r="F147" s="163"/>
      <c r="G147" s="163"/>
      <c r="H147" s="67">
        <f aca="true" t="shared" si="47" ref="H147:H155">I147+J147</f>
        <v>0</v>
      </c>
      <c r="I147" s="163"/>
      <c r="J147" s="163"/>
      <c r="K147" s="69"/>
      <c r="L147" s="56"/>
    </row>
    <row r="148" spans="1:12" s="90" customFormat="1" ht="12.75">
      <c r="A148" s="56">
        <f t="shared" si="44"/>
        <v>0</v>
      </c>
      <c r="B148" s="142"/>
      <c r="C148" s="121" t="s">
        <v>221</v>
      </c>
      <c r="D148" s="144"/>
      <c r="E148" s="67">
        <f t="shared" si="46"/>
        <v>0</v>
      </c>
      <c r="F148" s="163"/>
      <c r="G148" s="163"/>
      <c r="H148" s="67">
        <f t="shared" si="47"/>
        <v>0</v>
      </c>
      <c r="I148" s="163"/>
      <c r="J148" s="163"/>
      <c r="K148" s="69"/>
      <c r="L148" s="56"/>
    </row>
    <row r="149" spans="1:12" s="90" customFormat="1" ht="12.75">
      <c r="A149" s="56">
        <f t="shared" si="44"/>
        <v>0</v>
      </c>
      <c r="B149" s="142"/>
      <c r="C149" s="118" t="s">
        <v>222</v>
      </c>
      <c r="D149" s="144" t="s">
        <v>223</v>
      </c>
      <c r="E149" s="67">
        <f t="shared" si="46"/>
        <v>0</v>
      </c>
      <c r="F149" s="163"/>
      <c r="G149" s="163"/>
      <c r="H149" s="67">
        <f t="shared" si="47"/>
        <v>0</v>
      </c>
      <c r="I149" s="163"/>
      <c r="J149" s="163"/>
      <c r="K149" s="69"/>
      <c r="L149" s="56"/>
    </row>
    <row r="150" spans="1:12" s="90" customFormat="1" ht="25.5">
      <c r="A150" s="56">
        <f t="shared" si="44"/>
        <v>0</v>
      </c>
      <c r="B150" s="142"/>
      <c r="C150" s="122" t="s">
        <v>224</v>
      </c>
      <c r="D150" s="147" t="s">
        <v>225</v>
      </c>
      <c r="E150" s="67">
        <f t="shared" si="46"/>
        <v>0</v>
      </c>
      <c r="F150" s="163"/>
      <c r="G150" s="163"/>
      <c r="H150" s="67">
        <f t="shared" si="47"/>
        <v>0</v>
      </c>
      <c r="I150" s="163"/>
      <c r="J150" s="163"/>
      <c r="K150" s="69"/>
      <c r="L150" s="56"/>
    </row>
    <row r="151" spans="1:12" s="90" customFormat="1" ht="25.5">
      <c r="A151" s="56">
        <f t="shared" si="44"/>
        <v>1</v>
      </c>
      <c r="B151" s="142"/>
      <c r="C151" s="122" t="s">
        <v>226</v>
      </c>
      <c r="D151" s="144" t="s">
        <v>227</v>
      </c>
      <c r="E151" s="67">
        <f t="shared" si="46"/>
        <v>38612</v>
      </c>
      <c r="F151" s="163">
        <v>38612</v>
      </c>
      <c r="G151" s="163"/>
      <c r="H151" s="67">
        <f t="shared" si="47"/>
        <v>0</v>
      </c>
      <c r="I151" s="163"/>
      <c r="J151" s="163"/>
      <c r="K151" s="69"/>
      <c r="L151" s="56"/>
    </row>
    <row r="152" spans="1:12" s="90" customFormat="1" ht="12.75">
      <c r="A152" s="56">
        <f t="shared" si="44"/>
        <v>0</v>
      </c>
      <c r="B152" s="142"/>
      <c r="C152" s="118" t="s">
        <v>228</v>
      </c>
      <c r="D152" s="144" t="s">
        <v>229</v>
      </c>
      <c r="E152" s="67">
        <f t="shared" si="46"/>
        <v>0</v>
      </c>
      <c r="F152" s="163"/>
      <c r="G152" s="163"/>
      <c r="H152" s="67">
        <f t="shared" si="47"/>
        <v>0</v>
      </c>
      <c r="I152" s="163"/>
      <c r="J152" s="163"/>
      <c r="K152" s="69"/>
      <c r="L152" s="56"/>
    </row>
    <row r="153" spans="1:12" s="90" customFormat="1" ht="12.75">
      <c r="A153" s="56">
        <f t="shared" si="44"/>
        <v>0</v>
      </c>
      <c r="B153" s="148"/>
      <c r="C153" s="122" t="s">
        <v>230</v>
      </c>
      <c r="D153" s="144" t="s">
        <v>231</v>
      </c>
      <c r="E153" s="67">
        <f t="shared" si="46"/>
        <v>0</v>
      </c>
      <c r="F153" s="163"/>
      <c r="G153" s="163"/>
      <c r="H153" s="67">
        <f t="shared" si="47"/>
        <v>0</v>
      </c>
      <c r="I153" s="163"/>
      <c r="J153" s="163"/>
      <c r="K153" s="69"/>
      <c r="L153" s="56"/>
    </row>
    <row r="154" spans="1:12" s="90" customFormat="1" ht="25.5">
      <c r="A154" s="56">
        <f t="shared" si="44"/>
        <v>0</v>
      </c>
      <c r="B154" s="142"/>
      <c r="C154" s="118" t="s">
        <v>232</v>
      </c>
      <c r="D154" s="144" t="s">
        <v>233</v>
      </c>
      <c r="E154" s="67">
        <f t="shared" si="46"/>
        <v>0</v>
      </c>
      <c r="F154" s="163"/>
      <c r="G154" s="163"/>
      <c r="H154" s="67">
        <f t="shared" si="47"/>
        <v>0</v>
      </c>
      <c r="I154" s="163"/>
      <c r="J154" s="163"/>
      <c r="K154" s="69"/>
      <c r="L154" s="56"/>
    </row>
    <row r="155" spans="1:12" s="90" customFormat="1" ht="25.5">
      <c r="A155" s="56">
        <f t="shared" si="44"/>
        <v>0</v>
      </c>
      <c r="B155" s="142"/>
      <c r="C155" s="118" t="s">
        <v>234</v>
      </c>
      <c r="D155" s="147" t="s">
        <v>235</v>
      </c>
      <c r="E155" s="67">
        <f t="shared" si="46"/>
        <v>0</v>
      </c>
      <c r="F155" s="163"/>
      <c r="G155" s="163"/>
      <c r="H155" s="67">
        <f t="shared" si="47"/>
        <v>0</v>
      </c>
      <c r="I155" s="163"/>
      <c r="J155" s="163"/>
      <c r="K155" s="69"/>
      <c r="L155" s="56"/>
    </row>
    <row r="156" spans="1:12" s="90" customFormat="1" ht="12.75">
      <c r="A156" s="56">
        <f t="shared" si="44"/>
        <v>0</v>
      </c>
      <c r="B156" s="142"/>
      <c r="C156" s="122" t="s">
        <v>236</v>
      </c>
      <c r="D156" s="144" t="s">
        <v>237</v>
      </c>
      <c r="E156" s="146">
        <f aca="true" t="shared" si="48" ref="E156:K156">SUBTOTAL(9,E157:E177)</f>
        <v>0</v>
      </c>
      <c r="F156" s="146">
        <f t="shared" si="48"/>
        <v>0</v>
      </c>
      <c r="G156" s="146">
        <f t="shared" si="48"/>
        <v>0</v>
      </c>
      <c r="H156" s="146">
        <f t="shared" si="48"/>
        <v>0</v>
      </c>
      <c r="I156" s="146">
        <f t="shared" si="48"/>
        <v>0</v>
      </c>
      <c r="J156" s="146">
        <f t="shared" si="48"/>
        <v>0</v>
      </c>
      <c r="K156" s="146">
        <f t="shared" si="48"/>
        <v>0</v>
      </c>
      <c r="L156" s="56"/>
    </row>
    <row r="157" spans="1:12" s="90" customFormat="1" ht="12.75">
      <c r="A157" s="56">
        <f t="shared" si="44"/>
        <v>0</v>
      </c>
      <c r="B157" s="142"/>
      <c r="C157" s="83" t="s">
        <v>238</v>
      </c>
      <c r="D157" s="147" t="s">
        <v>239</v>
      </c>
      <c r="E157" s="67">
        <f aca="true" t="shared" si="49" ref="E157:E177">F157+G157</f>
        <v>0</v>
      </c>
      <c r="F157" s="163"/>
      <c r="G157" s="163"/>
      <c r="H157" s="67">
        <f aca="true" t="shared" si="50" ref="H157:H177">I157+J157</f>
        <v>0</v>
      </c>
      <c r="I157" s="163"/>
      <c r="J157" s="163"/>
      <c r="K157" s="69"/>
      <c r="L157" s="56"/>
    </row>
    <row r="158" spans="1:12" s="90" customFormat="1" ht="12.75">
      <c r="A158" s="56">
        <f t="shared" si="44"/>
        <v>0</v>
      </c>
      <c r="B158" s="142"/>
      <c r="C158" s="83" t="s">
        <v>240</v>
      </c>
      <c r="D158" s="147" t="s">
        <v>241</v>
      </c>
      <c r="E158" s="67">
        <f t="shared" si="49"/>
        <v>0</v>
      </c>
      <c r="F158" s="163"/>
      <c r="G158" s="163"/>
      <c r="H158" s="67">
        <f t="shared" si="50"/>
        <v>0</v>
      </c>
      <c r="I158" s="163"/>
      <c r="J158" s="163"/>
      <c r="K158" s="69"/>
      <c r="L158" s="56"/>
    </row>
    <row r="159" spans="1:12" s="90" customFormat="1" ht="12.75">
      <c r="A159" s="56">
        <f t="shared" si="44"/>
        <v>0</v>
      </c>
      <c r="B159" s="142"/>
      <c r="C159" s="83" t="s">
        <v>242</v>
      </c>
      <c r="D159" s="147" t="s">
        <v>243</v>
      </c>
      <c r="E159" s="67">
        <f t="shared" si="49"/>
        <v>0</v>
      </c>
      <c r="F159" s="163"/>
      <c r="G159" s="163"/>
      <c r="H159" s="67">
        <f t="shared" si="50"/>
        <v>0</v>
      </c>
      <c r="I159" s="163"/>
      <c r="J159" s="163"/>
      <c r="K159" s="69"/>
      <c r="L159" s="56"/>
    </row>
    <row r="160" spans="1:12" s="90" customFormat="1" ht="12.75">
      <c r="A160" s="56">
        <f t="shared" si="44"/>
        <v>0</v>
      </c>
      <c r="B160" s="142"/>
      <c r="C160" s="83" t="s">
        <v>244</v>
      </c>
      <c r="D160" s="147" t="s">
        <v>245</v>
      </c>
      <c r="E160" s="67">
        <f t="shared" si="49"/>
        <v>0</v>
      </c>
      <c r="F160" s="163"/>
      <c r="G160" s="163"/>
      <c r="H160" s="67">
        <f t="shared" si="50"/>
        <v>0</v>
      </c>
      <c r="I160" s="163"/>
      <c r="J160" s="163"/>
      <c r="K160" s="69"/>
      <c r="L160" s="56"/>
    </row>
    <row r="161" spans="1:12" s="90" customFormat="1" ht="25.5">
      <c r="A161" s="56">
        <f t="shared" si="44"/>
        <v>0</v>
      </c>
      <c r="B161" s="142"/>
      <c r="C161" s="83" t="s">
        <v>246</v>
      </c>
      <c r="D161" s="147" t="s">
        <v>247</v>
      </c>
      <c r="E161" s="67">
        <f t="shared" si="49"/>
        <v>0</v>
      </c>
      <c r="F161" s="163"/>
      <c r="G161" s="163"/>
      <c r="H161" s="67">
        <f t="shared" si="50"/>
        <v>0</v>
      </c>
      <c r="I161" s="163"/>
      <c r="J161" s="163"/>
      <c r="K161" s="69"/>
      <c r="L161" s="56"/>
    </row>
    <row r="162" spans="1:12" s="90" customFormat="1" ht="25.5">
      <c r="A162" s="56">
        <f t="shared" si="44"/>
        <v>0</v>
      </c>
      <c r="B162" s="142"/>
      <c r="C162" s="83" t="s">
        <v>248</v>
      </c>
      <c r="D162" s="147" t="s">
        <v>249</v>
      </c>
      <c r="E162" s="67">
        <f t="shared" si="49"/>
        <v>0</v>
      </c>
      <c r="F162" s="163"/>
      <c r="G162" s="163"/>
      <c r="H162" s="67">
        <f t="shared" si="50"/>
        <v>0</v>
      </c>
      <c r="I162" s="163"/>
      <c r="J162" s="163"/>
      <c r="K162" s="69"/>
      <c r="L162" s="56"/>
    </row>
    <row r="163" spans="1:12" s="90" customFormat="1" ht="25.5">
      <c r="A163" s="56">
        <f t="shared" si="44"/>
        <v>0</v>
      </c>
      <c r="B163" s="142"/>
      <c r="C163" s="83" t="s">
        <v>250</v>
      </c>
      <c r="D163" s="147" t="s">
        <v>251</v>
      </c>
      <c r="E163" s="67">
        <f t="shared" si="49"/>
        <v>0</v>
      </c>
      <c r="F163" s="163"/>
      <c r="G163" s="163"/>
      <c r="H163" s="67">
        <f t="shared" si="50"/>
        <v>0</v>
      </c>
      <c r="I163" s="163"/>
      <c r="J163" s="163"/>
      <c r="K163" s="69"/>
      <c r="L163" s="56"/>
    </row>
    <row r="164" spans="1:12" s="90" customFormat="1" ht="25.5">
      <c r="A164" s="56">
        <f t="shared" si="44"/>
        <v>0</v>
      </c>
      <c r="B164" s="142"/>
      <c r="C164" s="83" t="s">
        <v>252</v>
      </c>
      <c r="D164" s="147" t="s">
        <v>253</v>
      </c>
      <c r="E164" s="67">
        <f t="shared" si="49"/>
        <v>0</v>
      </c>
      <c r="F164" s="163"/>
      <c r="G164" s="163"/>
      <c r="H164" s="67">
        <f t="shared" si="50"/>
        <v>0</v>
      </c>
      <c r="I164" s="163"/>
      <c r="J164" s="163"/>
      <c r="K164" s="69"/>
      <c r="L164" s="56"/>
    </row>
    <row r="165" spans="1:12" s="90" customFormat="1" ht="12.75">
      <c r="A165" s="56">
        <f t="shared" si="44"/>
        <v>0</v>
      </c>
      <c r="B165" s="142"/>
      <c r="C165" s="83" t="s">
        <v>254</v>
      </c>
      <c r="D165" s="147" t="s">
        <v>255</v>
      </c>
      <c r="E165" s="67">
        <f t="shared" si="49"/>
        <v>0</v>
      </c>
      <c r="F165" s="163"/>
      <c r="G165" s="163"/>
      <c r="H165" s="67">
        <f t="shared" si="50"/>
        <v>0</v>
      </c>
      <c r="I165" s="163"/>
      <c r="J165" s="163"/>
      <c r="K165" s="69"/>
      <c r="L165" s="56"/>
    </row>
    <row r="166" spans="1:12" s="90" customFormat="1" ht="12.75">
      <c r="A166" s="56">
        <f t="shared" si="44"/>
        <v>0</v>
      </c>
      <c r="B166" s="142"/>
      <c r="C166" s="83" t="s">
        <v>256</v>
      </c>
      <c r="D166" s="147" t="s">
        <v>257</v>
      </c>
      <c r="E166" s="67">
        <f t="shared" si="49"/>
        <v>0</v>
      </c>
      <c r="F166" s="163"/>
      <c r="G166" s="163"/>
      <c r="H166" s="67">
        <f t="shared" si="50"/>
        <v>0</v>
      </c>
      <c r="I166" s="163"/>
      <c r="J166" s="163"/>
      <c r="K166" s="69"/>
      <c r="L166" s="56"/>
    </row>
    <row r="167" spans="1:12" s="90" customFormat="1" ht="25.5">
      <c r="A167" s="56">
        <f t="shared" si="44"/>
        <v>0</v>
      </c>
      <c r="B167" s="142"/>
      <c r="C167" s="83" t="s">
        <v>258</v>
      </c>
      <c r="D167" s="147" t="s">
        <v>259</v>
      </c>
      <c r="E167" s="67">
        <f t="shared" si="49"/>
        <v>0</v>
      </c>
      <c r="F167" s="163"/>
      <c r="G167" s="163"/>
      <c r="H167" s="67">
        <f t="shared" si="50"/>
        <v>0</v>
      </c>
      <c r="I167" s="163"/>
      <c r="J167" s="163"/>
      <c r="K167" s="69"/>
      <c r="L167" s="56"/>
    </row>
    <row r="168" spans="1:12" s="90" customFormat="1" ht="12.75">
      <c r="A168" s="56">
        <f t="shared" si="44"/>
        <v>0</v>
      </c>
      <c r="B168" s="142"/>
      <c r="C168" s="83" t="s">
        <v>260</v>
      </c>
      <c r="D168" s="147" t="s">
        <v>261</v>
      </c>
      <c r="E168" s="67">
        <f t="shared" si="49"/>
        <v>0</v>
      </c>
      <c r="F168" s="163"/>
      <c r="G168" s="163"/>
      <c r="H168" s="67">
        <f t="shared" si="50"/>
        <v>0</v>
      </c>
      <c r="I168" s="163"/>
      <c r="J168" s="163"/>
      <c r="K168" s="69"/>
      <c r="L168" s="56"/>
    </row>
    <row r="169" spans="1:12" s="90" customFormat="1" ht="25.5">
      <c r="A169" s="56">
        <f t="shared" si="44"/>
        <v>0</v>
      </c>
      <c r="B169" s="142"/>
      <c r="C169" s="83" t="s">
        <v>262</v>
      </c>
      <c r="D169" s="147" t="s">
        <v>263</v>
      </c>
      <c r="E169" s="67">
        <f t="shared" si="49"/>
        <v>0</v>
      </c>
      <c r="F169" s="163"/>
      <c r="G169" s="163"/>
      <c r="H169" s="67">
        <f t="shared" si="50"/>
        <v>0</v>
      </c>
      <c r="I169" s="163"/>
      <c r="J169" s="163"/>
      <c r="K169" s="69"/>
      <c r="L169" s="56"/>
    </row>
    <row r="170" spans="1:12" s="90" customFormat="1" ht="25.5">
      <c r="A170" s="56">
        <f t="shared" si="44"/>
        <v>0</v>
      </c>
      <c r="B170" s="142"/>
      <c r="C170" s="83" t="s">
        <v>264</v>
      </c>
      <c r="D170" s="147" t="s">
        <v>265</v>
      </c>
      <c r="E170" s="67">
        <f t="shared" si="49"/>
        <v>0</v>
      </c>
      <c r="F170" s="163"/>
      <c r="G170" s="163"/>
      <c r="H170" s="67">
        <f t="shared" si="50"/>
        <v>0</v>
      </c>
      <c r="I170" s="163"/>
      <c r="J170" s="163"/>
      <c r="K170" s="69"/>
      <c r="L170" s="56"/>
    </row>
    <row r="171" spans="1:12" s="90" customFormat="1" ht="25.5">
      <c r="A171" s="56">
        <f t="shared" si="44"/>
        <v>0</v>
      </c>
      <c r="B171" s="142"/>
      <c r="C171" s="83" t="s">
        <v>266</v>
      </c>
      <c r="D171" s="147" t="s">
        <v>267</v>
      </c>
      <c r="E171" s="67">
        <f t="shared" si="49"/>
        <v>0</v>
      </c>
      <c r="F171" s="163"/>
      <c r="G171" s="163"/>
      <c r="H171" s="67">
        <f t="shared" si="50"/>
        <v>0</v>
      </c>
      <c r="I171" s="163"/>
      <c r="J171" s="163"/>
      <c r="K171" s="69"/>
      <c r="L171" s="56"/>
    </row>
    <row r="172" spans="1:12" s="90" customFormat="1" ht="12.75">
      <c r="A172" s="56">
        <f t="shared" si="44"/>
        <v>0</v>
      </c>
      <c r="B172" s="142"/>
      <c r="C172" s="83" t="s">
        <v>268</v>
      </c>
      <c r="D172" s="147" t="s">
        <v>269</v>
      </c>
      <c r="E172" s="67">
        <f t="shared" si="49"/>
        <v>0</v>
      </c>
      <c r="F172" s="163"/>
      <c r="G172" s="163"/>
      <c r="H172" s="67">
        <f t="shared" si="50"/>
        <v>0</v>
      </c>
      <c r="I172" s="163"/>
      <c r="J172" s="163"/>
      <c r="K172" s="69"/>
      <c r="L172" s="56"/>
    </row>
    <row r="173" spans="1:12" s="90" customFormat="1" ht="12.75">
      <c r="A173" s="56">
        <f t="shared" si="44"/>
        <v>0</v>
      </c>
      <c r="B173" s="142"/>
      <c r="C173" s="83" t="s">
        <v>270</v>
      </c>
      <c r="D173" s="147" t="s">
        <v>271</v>
      </c>
      <c r="E173" s="67">
        <f t="shared" si="49"/>
        <v>0</v>
      </c>
      <c r="F173" s="163"/>
      <c r="G173" s="163"/>
      <c r="H173" s="67">
        <f t="shared" si="50"/>
        <v>0</v>
      </c>
      <c r="I173" s="163"/>
      <c r="J173" s="163"/>
      <c r="K173" s="69"/>
      <c r="L173" s="56"/>
    </row>
    <row r="174" spans="1:12" s="90" customFormat="1" ht="12.75">
      <c r="A174" s="56">
        <f t="shared" si="44"/>
        <v>0</v>
      </c>
      <c r="B174" s="142"/>
      <c r="C174" s="83" t="s">
        <v>272</v>
      </c>
      <c r="D174" s="147" t="s">
        <v>273</v>
      </c>
      <c r="E174" s="67">
        <f t="shared" si="49"/>
        <v>0</v>
      </c>
      <c r="F174" s="163"/>
      <c r="G174" s="163"/>
      <c r="H174" s="67">
        <f t="shared" si="50"/>
        <v>0</v>
      </c>
      <c r="I174" s="163"/>
      <c r="J174" s="163"/>
      <c r="K174" s="69"/>
      <c r="L174" s="56"/>
    </row>
    <row r="175" spans="1:12" s="90" customFormat="1" ht="12.75">
      <c r="A175" s="56">
        <f t="shared" si="44"/>
        <v>0</v>
      </c>
      <c r="B175" s="142"/>
      <c r="C175" s="83" t="s">
        <v>274</v>
      </c>
      <c r="D175" s="147" t="s">
        <v>275</v>
      </c>
      <c r="E175" s="67">
        <f t="shared" si="49"/>
        <v>0</v>
      </c>
      <c r="F175" s="163"/>
      <c r="G175" s="163"/>
      <c r="H175" s="67">
        <f t="shared" si="50"/>
        <v>0</v>
      </c>
      <c r="I175" s="163"/>
      <c r="J175" s="163"/>
      <c r="K175" s="69"/>
      <c r="L175" s="56"/>
    </row>
    <row r="176" spans="1:12" s="90" customFormat="1" ht="12.75">
      <c r="A176" s="56">
        <f t="shared" si="44"/>
        <v>0</v>
      </c>
      <c r="B176" s="142"/>
      <c r="C176" s="83" t="s">
        <v>276</v>
      </c>
      <c r="D176" s="147" t="s">
        <v>277</v>
      </c>
      <c r="E176" s="67">
        <f t="shared" si="49"/>
        <v>0</v>
      </c>
      <c r="F176" s="163"/>
      <c r="G176" s="163"/>
      <c r="H176" s="67">
        <f t="shared" si="50"/>
        <v>0</v>
      </c>
      <c r="I176" s="163"/>
      <c r="J176" s="163"/>
      <c r="K176" s="69"/>
      <c r="L176" s="56"/>
    </row>
    <row r="177" spans="1:12" s="90" customFormat="1" ht="12.75">
      <c r="A177" s="56">
        <f t="shared" si="44"/>
        <v>0</v>
      </c>
      <c r="B177" s="142"/>
      <c r="C177" s="83" t="s">
        <v>278</v>
      </c>
      <c r="D177" s="147" t="s">
        <v>279</v>
      </c>
      <c r="E177" s="67">
        <f t="shared" si="49"/>
        <v>0</v>
      </c>
      <c r="F177" s="163"/>
      <c r="G177" s="163"/>
      <c r="H177" s="67">
        <f t="shared" si="50"/>
        <v>0</v>
      </c>
      <c r="I177" s="163"/>
      <c r="J177" s="163"/>
      <c r="K177" s="69"/>
      <c r="L177" s="56"/>
    </row>
    <row r="178" spans="1:12" s="90" customFormat="1" ht="12.75">
      <c r="A178" s="56">
        <f aca="true" t="shared" si="51" ref="A178:A194">IF(MAX(E178:J178)=0,IF(MIN(E178:J178)=0,0,1),1)</f>
        <v>0</v>
      </c>
      <c r="B178" s="149"/>
      <c r="C178" s="118" t="s">
        <v>280</v>
      </c>
      <c r="D178" s="150" t="s">
        <v>281</v>
      </c>
      <c r="E178" s="146">
        <f aca="true" t="shared" si="52" ref="E178:K178">SUBTOTAL(9,E179:E181)</f>
        <v>0</v>
      </c>
      <c r="F178" s="146">
        <f t="shared" si="52"/>
        <v>0</v>
      </c>
      <c r="G178" s="146">
        <f t="shared" si="52"/>
        <v>0</v>
      </c>
      <c r="H178" s="146">
        <f t="shared" si="52"/>
        <v>0</v>
      </c>
      <c r="I178" s="146">
        <f t="shared" si="52"/>
        <v>0</v>
      </c>
      <c r="J178" s="146">
        <f t="shared" si="52"/>
        <v>0</v>
      </c>
      <c r="K178" s="146">
        <f t="shared" si="52"/>
        <v>0</v>
      </c>
      <c r="L178" s="56"/>
    </row>
    <row r="179" spans="1:12" s="90" customFormat="1" ht="25.5">
      <c r="A179" s="56">
        <f t="shared" si="51"/>
        <v>0</v>
      </c>
      <c r="B179" s="151"/>
      <c r="C179" s="152" t="s">
        <v>282</v>
      </c>
      <c r="D179" s="153" t="s">
        <v>283</v>
      </c>
      <c r="E179" s="67">
        <f>F179+G179</f>
        <v>0</v>
      </c>
      <c r="F179" s="163"/>
      <c r="G179" s="163"/>
      <c r="H179" s="67">
        <f>I179+J179</f>
        <v>0</v>
      </c>
      <c r="I179" s="163"/>
      <c r="J179" s="163"/>
      <c r="K179" s="69"/>
      <c r="L179" s="56"/>
    </row>
    <row r="180" spans="1:12" s="90" customFormat="1" ht="12.75">
      <c r="A180" s="56">
        <f t="shared" si="51"/>
        <v>0</v>
      </c>
      <c r="B180" s="151"/>
      <c r="C180" s="152" t="s">
        <v>284</v>
      </c>
      <c r="D180" s="153" t="s">
        <v>285</v>
      </c>
      <c r="E180" s="67">
        <f>F180+G180</f>
        <v>0</v>
      </c>
      <c r="F180" s="163"/>
      <c r="G180" s="163"/>
      <c r="H180" s="67">
        <f>I180+J180</f>
        <v>0</v>
      </c>
      <c r="I180" s="163"/>
      <c r="J180" s="163"/>
      <c r="K180" s="69"/>
      <c r="L180" s="56"/>
    </row>
    <row r="181" spans="1:12" s="90" customFormat="1" ht="25.5">
      <c r="A181" s="56">
        <f t="shared" si="51"/>
        <v>0</v>
      </c>
      <c r="B181" s="151"/>
      <c r="C181" s="152" t="s">
        <v>286</v>
      </c>
      <c r="D181" s="153" t="s">
        <v>287</v>
      </c>
      <c r="E181" s="67">
        <f>F181+G181</f>
        <v>0</v>
      </c>
      <c r="F181" s="163"/>
      <c r="G181" s="163"/>
      <c r="H181" s="67">
        <f>I181+J181</f>
        <v>0</v>
      </c>
      <c r="I181" s="163"/>
      <c r="J181" s="163"/>
      <c r="K181" s="69"/>
      <c r="L181" s="56"/>
    </row>
    <row r="182" spans="1:12" s="90" customFormat="1" ht="12.75">
      <c r="A182" s="56">
        <f t="shared" si="51"/>
        <v>0</v>
      </c>
      <c r="B182" s="151"/>
      <c r="C182" s="154" t="s">
        <v>288</v>
      </c>
      <c r="D182" s="155" t="s">
        <v>289</v>
      </c>
      <c r="E182" s="146">
        <f aca="true" t="shared" si="53" ref="E182:K182">SUBTOTAL(9,E183:E184)</f>
        <v>0</v>
      </c>
      <c r="F182" s="146">
        <f t="shared" si="53"/>
        <v>0</v>
      </c>
      <c r="G182" s="146">
        <f t="shared" si="53"/>
        <v>0</v>
      </c>
      <c r="H182" s="146">
        <f t="shared" si="53"/>
        <v>0</v>
      </c>
      <c r="I182" s="146">
        <f t="shared" si="53"/>
        <v>0</v>
      </c>
      <c r="J182" s="146">
        <f t="shared" si="53"/>
        <v>0</v>
      </c>
      <c r="K182" s="146">
        <f t="shared" si="53"/>
        <v>0</v>
      </c>
      <c r="L182" s="56"/>
    </row>
    <row r="183" spans="1:12" s="90" customFormat="1" ht="12.75">
      <c r="A183" s="56">
        <f t="shared" si="51"/>
        <v>0</v>
      </c>
      <c r="B183" s="151"/>
      <c r="C183" s="152" t="s">
        <v>290</v>
      </c>
      <c r="D183" s="153" t="s">
        <v>291</v>
      </c>
      <c r="E183" s="67">
        <f>F183+G183</f>
        <v>0</v>
      </c>
      <c r="F183" s="163"/>
      <c r="G183" s="163"/>
      <c r="H183" s="67">
        <f>I183+J183</f>
        <v>0</v>
      </c>
      <c r="I183" s="163"/>
      <c r="J183" s="163"/>
      <c r="K183" s="69"/>
      <c r="L183" s="56"/>
    </row>
    <row r="184" spans="1:12" s="90" customFormat="1" ht="12.75">
      <c r="A184" s="56">
        <f t="shared" si="51"/>
        <v>0</v>
      </c>
      <c r="B184" s="151"/>
      <c r="C184" s="152" t="s">
        <v>292</v>
      </c>
      <c r="D184" s="153" t="s">
        <v>293</v>
      </c>
      <c r="E184" s="67">
        <f>F184+G184</f>
        <v>0</v>
      </c>
      <c r="F184" s="163"/>
      <c r="G184" s="163"/>
      <c r="H184" s="67">
        <f>I184+J184</f>
        <v>0</v>
      </c>
      <c r="I184" s="163"/>
      <c r="J184" s="163"/>
      <c r="K184" s="69"/>
      <c r="L184" s="56"/>
    </row>
    <row r="185" spans="1:12" s="90" customFormat="1" ht="12.75">
      <c r="A185" s="56">
        <f t="shared" si="51"/>
        <v>0</v>
      </c>
      <c r="B185" s="151"/>
      <c r="C185" s="154" t="s">
        <v>294</v>
      </c>
      <c r="D185" s="155" t="s">
        <v>295</v>
      </c>
      <c r="E185" s="146">
        <f aca="true" t="shared" si="54" ref="E185:K185">SUBTOTAL(9,E186:E187)</f>
        <v>0</v>
      </c>
      <c r="F185" s="146">
        <f t="shared" si="54"/>
        <v>0</v>
      </c>
      <c r="G185" s="146">
        <f t="shared" si="54"/>
        <v>0</v>
      </c>
      <c r="H185" s="146">
        <f t="shared" si="54"/>
        <v>0</v>
      </c>
      <c r="I185" s="146">
        <f t="shared" si="54"/>
        <v>0</v>
      </c>
      <c r="J185" s="146">
        <f t="shared" si="54"/>
        <v>0</v>
      </c>
      <c r="K185" s="146">
        <f t="shared" si="54"/>
        <v>0</v>
      </c>
      <c r="L185" s="56"/>
    </row>
    <row r="186" spans="1:12" s="90" customFormat="1" ht="12.75">
      <c r="A186" s="56">
        <f t="shared" si="51"/>
        <v>0</v>
      </c>
      <c r="B186" s="151"/>
      <c r="C186" s="156" t="s">
        <v>296</v>
      </c>
      <c r="D186" s="153" t="s">
        <v>297</v>
      </c>
      <c r="E186" s="67">
        <f>F186+G186</f>
        <v>0</v>
      </c>
      <c r="F186" s="163"/>
      <c r="G186" s="163"/>
      <c r="H186" s="67">
        <f>I186+J186</f>
        <v>0</v>
      </c>
      <c r="I186" s="163"/>
      <c r="J186" s="163"/>
      <c r="K186" s="69"/>
      <c r="L186" s="56"/>
    </row>
    <row r="187" spans="1:12" s="90" customFormat="1" ht="12.75">
      <c r="A187" s="56">
        <f t="shared" si="51"/>
        <v>0</v>
      </c>
      <c r="B187" s="151"/>
      <c r="C187" s="152" t="s">
        <v>298</v>
      </c>
      <c r="D187" s="153" t="s">
        <v>299</v>
      </c>
      <c r="E187" s="67">
        <f>F187+G187</f>
        <v>0</v>
      </c>
      <c r="F187" s="163"/>
      <c r="G187" s="163"/>
      <c r="H187" s="67">
        <f>I187+J187</f>
        <v>0</v>
      </c>
      <c r="I187" s="163"/>
      <c r="J187" s="163"/>
      <c r="K187" s="69"/>
      <c r="L187" s="56"/>
    </row>
    <row r="188" spans="1:12" s="90" customFormat="1" ht="25.5">
      <c r="A188" s="56">
        <f t="shared" si="51"/>
        <v>0</v>
      </c>
      <c r="B188" s="157"/>
      <c r="C188" s="158" t="s">
        <v>300</v>
      </c>
      <c r="D188" s="155" t="s">
        <v>301</v>
      </c>
      <c r="E188" s="67">
        <f>F188+G188</f>
        <v>0</v>
      </c>
      <c r="F188" s="163"/>
      <c r="G188" s="163"/>
      <c r="H188" s="67">
        <f>I188+J188</f>
        <v>0</v>
      </c>
      <c r="I188" s="163"/>
      <c r="J188" s="163"/>
      <c r="K188" s="69"/>
      <c r="L188" s="56"/>
    </row>
    <row r="189" spans="1:12" s="90" customFormat="1" ht="25.5">
      <c r="A189" s="56">
        <f t="shared" si="51"/>
        <v>0</v>
      </c>
      <c r="B189" s="159"/>
      <c r="C189" s="158" t="s">
        <v>302</v>
      </c>
      <c r="D189" s="99" t="s">
        <v>303</v>
      </c>
      <c r="E189" s="146">
        <f aca="true" t="shared" si="55" ref="E189:K189">SUBTOTAL(9,E190:E191)</f>
        <v>0</v>
      </c>
      <c r="F189" s="146">
        <f t="shared" si="55"/>
        <v>0</v>
      </c>
      <c r="G189" s="146">
        <f t="shared" si="55"/>
        <v>0</v>
      </c>
      <c r="H189" s="146">
        <f t="shared" si="55"/>
        <v>0</v>
      </c>
      <c r="I189" s="146">
        <f t="shared" si="55"/>
        <v>0</v>
      </c>
      <c r="J189" s="146">
        <f t="shared" si="55"/>
        <v>0</v>
      </c>
      <c r="K189" s="146">
        <f t="shared" si="55"/>
        <v>0</v>
      </c>
      <c r="L189" s="56"/>
    </row>
    <row r="190" spans="1:12" s="90" customFormat="1" ht="12.75">
      <c r="A190" s="56">
        <f t="shared" si="51"/>
        <v>0</v>
      </c>
      <c r="B190" s="159"/>
      <c r="C190" s="160" t="s">
        <v>304</v>
      </c>
      <c r="D190" s="104" t="s">
        <v>305</v>
      </c>
      <c r="E190" s="67">
        <f>F190+G190</f>
        <v>0</v>
      </c>
      <c r="F190" s="163"/>
      <c r="G190" s="163"/>
      <c r="H190" s="67">
        <f>I190+J190</f>
        <v>0</v>
      </c>
      <c r="I190" s="163"/>
      <c r="J190" s="163"/>
      <c r="K190" s="69"/>
      <c r="L190" s="56"/>
    </row>
    <row r="191" spans="1:12" s="90" customFormat="1" ht="15" customHeight="1">
      <c r="A191" s="56">
        <f t="shared" si="51"/>
        <v>0</v>
      </c>
      <c r="B191" s="159"/>
      <c r="C191" s="160" t="s">
        <v>306</v>
      </c>
      <c r="D191" s="104" t="s">
        <v>307</v>
      </c>
      <c r="E191" s="67">
        <f>F191+G191</f>
        <v>0</v>
      </c>
      <c r="F191" s="163"/>
      <c r="G191" s="163"/>
      <c r="H191" s="67">
        <f>I191+J191</f>
        <v>0</v>
      </c>
      <c r="I191" s="163"/>
      <c r="J191" s="163"/>
      <c r="K191" s="69"/>
      <c r="L191" s="56"/>
    </row>
    <row r="192" spans="1:12" s="90" customFormat="1" ht="12.75">
      <c r="A192" s="56">
        <f t="shared" si="51"/>
        <v>0</v>
      </c>
      <c r="B192" s="148"/>
      <c r="C192" s="118" t="s">
        <v>308</v>
      </c>
      <c r="D192" s="147"/>
      <c r="E192" s="146">
        <f aca="true" t="shared" si="56" ref="E192:K192">SUBTOTAL(9,E193:E194)</f>
        <v>0</v>
      </c>
      <c r="F192" s="146">
        <f t="shared" si="56"/>
        <v>0</v>
      </c>
      <c r="G192" s="146">
        <f t="shared" si="56"/>
        <v>0</v>
      </c>
      <c r="H192" s="146">
        <f t="shared" si="56"/>
        <v>0</v>
      </c>
      <c r="I192" s="146">
        <f t="shared" si="56"/>
        <v>0</v>
      </c>
      <c r="J192" s="146">
        <f t="shared" si="56"/>
        <v>0</v>
      </c>
      <c r="K192" s="146">
        <f t="shared" si="56"/>
        <v>0</v>
      </c>
      <c r="L192" s="56"/>
    </row>
    <row r="193" spans="1:12" s="90" customFormat="1" ht="12.75">
      <c r="A193" s="56">
        <f t="shared" si="51"/>
        <v>0</v>
      </c>
      <c r="B193" s="142"/>
      <c r="C193" s="121" t="s">
        <v>309</v>
      </c>
      <c r="D193" s="147"/>
      <c r="E193" s="67">
        <f>F193+G193</f>
        <v>0</v>
      </c>
      <c r="F193" s="163"/>
      <c r="G193" s="163"/>
      <c r="H193" s="67">
        <f>I193+J193</f>
        <v>0</v>
      </c>
      <c r="I193" s="163"/>
      <c r="J193" s="163"/>
      <c r="K193" s="69"/>
      <c r="L193" s="56"/>
    </row>
    <row r="194" spans="1:12" s="90" customFormat="1" ht="12.75">
      <c r="A194" s="56">
        <f t="shared" si="51"/>
        <v>0</v>
      </c>
      <c r="B194" s="142"/>
      <c r="C194" s="165" t="s">
        <v>310</v>
      </c>
      <c r="D194" s="166"/>
      <c r="E194" s="134">
        <f>F194+G194</f>
        <v>0</v>
      </c>
      <c r="F194" s="164"/>
      <c r="G194" s="164"/>
      <c r="H194" s="134">
        <f>I194+J194</f>
        <v>0</v>
      </c>
      <c r="I194" s="164"/>
      <c r="J194" s="164"/>
      <c r="K194" s="69"/>
      <c r="L194" s="56"/>
    </row>
  </sheetData>
  <sheetProtection/>
  <mergeCells count="6">
    <mergeCell ref="E8:G8"/>
    <mergeCell ref="H8:J8"/>
    <mergeCell ref="E6:G6"/>
    <mergeCell ref="H6:J6"/>
    <mergeCell ref="E7:G7"/>
    <mergeCell ref="H7:J7"/>
  </mergeCells>
  <dataValidations count="1">
    <dataValidation type="list" allowBlank="1" showInputMessage="1" showErrorMessage="1" sqref="E1:J1">
      <formula1>"Hide,'"</formula1>
    </dataValidation>
  </dataValidations>
  <printOptions/>
  <pageMargins left="0" right="0" top="0.7480314960629921" bottom="0" header="0.31496062992125984" footer="0"/>
  <pageSetup blackAndWhite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zoomScalePageLayoutView="0" workbookViewId="0" topLeftCell="B1">
      <selection activeCell="C4" sqref="C4"/>
    </sheetView>
  </sheetViews>
  <sheetFormatPr defaultColWidth="10.57421875" defaultRowHeight="15"/>
  <cols>
    <col min="1" max="1" width="4.140625" style="6" hidden="1" customWidth="1"/>
    <col min="2" max="2" width="7.7109375" style="8" customWidth="1"/>
    <col min="3" max="3" width="69.140625" style="6" customWidth="1"/>
    <col min="4" max="4" width="5.7109375" style="13" customWidth="1"/>
    <col min="5" max="6" width="14.7109375" style="6" customWidth="1"/>
    <col min="7" max="7" width="16.28125" style="6" customWidth="1"/>
    <col min="8" max="9" width="14.7109375" style="6" customWidth="1"/>
    <col min="10" max="10" width="17.8515625" style="6" customWidth="1"/>
    <col min="11" max="11" width="3.00390625" style="6" customWidth="1"/>
    <col min="12" max="13" width="10.57421875" style="6" customWidth="1"/>
    <col min="14" max="14" width="14.7109375" style="6" hidden="1" customWidth="1"/>
    <col min="15" max="15" width="0" style="6" hidden="1" customWidth="1"/>
    <col min="16" max="16" width="10.57421875" style="6" hidden="1" customWidth="1"/>
    <col min="17" max="16384" width="10.57421875" style="6" customWidth="1"/>
  </cols>
  <sheetData>
    <row r="1" spans="1:16" ht="12.75">
      <c r="A1" s="1">
        <v>1</v>
      </c>
      <c r="B1" s="2"/>
      <c r="C1" s="15"/>
      <c r="D1" s="3"/>
      <c r="E1" s="4"/>
      <c r="F1" s="4"/>
      <c r="G1" s="4"/>
      <c r="H1" s="4"/>
      <c r="I1" s="4"/>
      <c r="J1" s="4"/>
      <c r="K1" s="5"/>
      <c r="N1" s="7" t="s">
        <v>0</v>
      </c>
      <c r="P1" s="6">
        <v>1</v>
      </c>
    </row>
    <row r="2" spans="1:16" ht="12.75">
      <c r="A2" s="1">
        <v>1</v>
      </c>
      <c r="C2" s="15" t="str">
        <f>ES_Total!C2</f>
        <v>РАЗЧЕТ / АКТУАЛИЗИРАН РАЗЧЕТ</v>
      </c>
      <c r="D2" s="10"/>
      <c r="E2" s="11"/>
      <c r="F2" s="11"/>
      <c r="G2" s="11"/>
      <c r="H2" s="11"/>
      <c r="J2" s="167" t="str">
        <f>ES_Total!J2</f>
        <v>Приложение № 13</v>
      </c>
      <c r="P2" s="6">
        <v>1</v>
      </c>
    </row>
    <row r="3" spans="1:16" ht="25.5">
      <c r="A3" s="1">
        <v>1</v>
      </c>
      <c r="C3" s="12" t="s">
        <v>324</v>
      </c>
      <c r="E3" s="11"/>
      <c r="F3" s="11"/>
      <c r="G3" s="167" t="s">
        <v>317</v>
      </c>
      <c r="H3" s="167"/>
      <c r="I3" s="11"/>
      <c r="J3" s="11"/>
      <c r="P3" s="6">
        <v>1</v>
      </c>
    </row>
    <row r="4" spans="1:16" ht="12.75">
      <c r="A4" s="1">
        <v>1</v>
      </c>
      <c r="C4" s="161" t="str">
        <f>ES_Total!C4</f>
        <v>на МЕДИЦИНСКИ УНИВЕРСИТЕТ - ПЛЕВЕН</v>
      </c>
      <c r="E4" s="11"/>
      <c r="F4" s="11"/>
      <c r="G4" s="167" t="s">
        <v>316</v>
      </c>
      <c r="H4" s="167"/>
      <c r="I4" s="11"/>
      <c r="J4" s="11"/>
      <c r="P4" s="6">
        <v>1</v>
      </c>
    </row>
    <row r="5" spans="1:16" ht="13.5" thickBot="1">
      <c r="A5" s="1">
        <v>1</v>
      </c>
      <c r="C5" s="162" t="s">
        <v>1</v>
      </c>
      <c r="D5" s="16"/>
      <c r="E5" s="17"/>
      <c r="F5" s="17"/>
      <c r="G5" s="17"/>
      <c r="H5" s="168" t="s">
        <v>318</v>
      </c>
      <c r="I5" s="17"/>
      <c r="J5" s="17"/>
      <c r="N5" s="18"/>
      <c r="P5" s="6">
        <v>1</v>
      </c>
    </row>
    <row r="6" spans="1:16" ht="12.75" customHeight="1">
      <c r="A6" s="1">
        <v>1</v>
      </c>
      <c r="B6" s="19"/>
      <c r="C6" s="20"/>
      <c r="D6" s="21"/>
      <c r="E6" s="169" t="s">
        <v>314</v>
      </c>
      <c r="F6" s="170"/>
      <c r="G6" s="171"/>
      <c r="H6" s="169" t="s">
        <v>315</v>
      </c>
      <c r="I6" s="170"/>
      <c r="J6" s="171"/>
      <c r="N6" s="22"/>
      <c r="P6" s="6">
        <v>1</v>
      </c>
    </row>
    <row r="7" spans="1:16" ht="12.75" customHeight="1">
      <c r="A7" s="1">
        <v>1</v>
      </c>
      <c r="B7" s="23"/>
      <c r="C7" s="24" t="s">
        <v>2</v>
      </c>
      <c r="D7" s="24"/>
      <c r="E7" s="172" t="s">
        <v>319</v>
      </c>
      <c r="F7" s="173"/>
      <c r="G7" s="174"/>
      <c r="H7" s="172" t="s">
        <v>320</v>
      </c>
      <c r="I7" s="173"/>
      <c r="J7" s="174"/>
      <c r="N7" s="27"/>
      <c r="P7" s="6">
        <v>1</v>
      </c>
    </row>
    <row r="8" spans="1:16" ht="12.75" customHeight="1">
      <c r="A8" s="1">
        <v>1</v>
      </c>
      <c r="B8" s="23"/>
      <c r="C8" s="28"/>
      <c r="D8" s="24"/>
      <c r="E8" s="172" t="s">
        <v>323</v>
      </c>
      <c r="F8" s="173"/>
      <c r="G8" s="174"/>
      <c r="H8" s="172" t="s">
        <v>323</v>
      </c>
      <c r="I8" s="173"/>
      <c r="J8" s="174"/>
      <c r="N8" s="29"/>
      <c r="P8" s="6">
        <v>1</v>
      </c>
    </row>
    <row r="9" spans="1:16" ht="63.75">
      <c r="A9" s="1">
        <v>1</v>
      </c>
      <c r="B9" s="23"/>
      <c r="C9" s="30" t="s">
        <v>3</v>
      </c>
      <c r="D9" s="24"/>
      <c r="E9" s="31" t="s">
        <v>4</v>
      </c>
      <c r="F9" s="32" t="s">
        <v>312</v>
      </c>
      <c r="G9" s="33" t="s">
        <v>6</v>
      </c>
      <c r="H9" s="31" t="s">
        <v>4</v>
      </c>
      <c r="I9" s="32" t="str">
        <f>$F$9</f>
        <v>
Средства с режим на сметки за средства от  ЕС</v>
      </c>
      <c r="J9" s="33" t="s">
        <v>6</v>
      </c>
      <c r="N9" s="34" t="s">
        <v>7</v>
      </c>
      <c r="P9" s="6">
        <v>1</v>
      </c>
    </row>
    <row r="10" spans="1:16" ht="12.75">
      <c r="A10" s="1">
        <v>1</v>
      </c>
      <c r="B10" s="23"/>
      <c r="C10" s="30"/>
      <c r="D10" s="24"/>
      <c r="E10" s="25"/>
      <c r="F10" s="35"/>
      <c r="G10" s="26"/>
      <c r="H10" s="25"/>
      <c r="I10" s="35"/>
      <c r="J10" s="26"/>
      <c r="N10" s="36"/>
      <c r="P10" s="6">
        <v>1</v>
      </c>
    </row>
    <row r="11" spans="1:16" ht="13.5" thickBot="1">
      <c r="A11" s="1">
        <v>1</v>
      </c>
      <c r="B11" s="37"/>
      <c r="C11" s="38"/>
      <c r="D11" s="38"/>
      <c r="E11" s="39" t="str">
        <f aca="true" t="shared" si="0" ref="E11:J11">$C$5</f>
        <v>за 2015 г.</v>
      </c>
      <c r="F11" s="40" t="str">
        <f t="shared" si="0"/>
        <v>за 2015 г.</v>
      </c>
      <c r="G11" s="41" t="str">
        <f t="shared" si="0"/>
        <v>за 2015 г.</v>
      </c>
      <c r="H11" s="39" t="str">
        <f t="shared" si="0"/>
        <v>за 2015 г.</v>
      </c>
      <c r="I11" s="40" t="str">
        <f t="shared" si="0"/>
        <v>за 2015 г.</v>
      </c>
      <c r="J11" s="41" t="str">
        <f t="shared" si="0"/>
        <v>за 2015 г.</v>
      </c>
      <c r="N11" s="42"/>
      <c r="P11" s="6">
        <v>1</v>
      </c>
    </row>
    <row r="12" spans="1:16" ht="13.5" thickBot="1">
      <c r="A12" s="1">
        <v>1</v>
      </c>
      <c r="B12" s="43"/>
      <c r="C12" s="38" t="s">
        <v>8</v>
      </c>
      <c r="D12" s="38"/>
      <c r="E12" s="44">
        <v>1</v>
      </c>
      <c r="F12" s="45">
        <f>E12+0.1</f>
        <v>1.1</v>
      </c>
      <c r="G12" s="45">
        <f>F12+0.1</f>
        <v>1.2000000000000002</v>
      </c>
      <c r="H12" s="45">
        <f>E12+1</f>
        <v>2</v>
      </c>
      <c r="I12" s="45">
        <f>H12+0.1</f>
        <v>2.1</v>
      </c>
      <c r="J12" s="45">
        <f>I12+0.1</f>
        <v>2.2</v>
      </c>
      <c r="N12" s="46">
        <f>M12+1</f>
        <v>1</v>
      </c>
      <c r="P12" s="6">
        <v>1</v>
      </c>
    </row>
    <row r="13" spans="1:16" ht="12.75">
      <c r="A13" s="1">
        <v>1</v>
      </c>
      <c r="B13" s="47"/>
      <c r="C13" s="48"/>
      <c r="D13" s="49"/>
      <c r="E13" s="50"/>
      <c r="F13" s="50"/>
      <c r="G13" s="50"/>
      <c r="H13" s="50"/>
      <c r="I13" s="50"/>
      <c r="J13" s="50"/>
      <c r="N13" s="51"/>
      <c r="P13" s="6">
        <v>1</v>
      </c>
    </row>
    <row r="14" spans="1:16" s="56" customFormat="1" ht="12.75">
      <c r="A14" s="1">
        <v>1</v>
      </c>
      <c r="B14" s="52"/>
      <c r="C14" s="53" t="s">
        <v>9</v>
      </c>
      <c r="D14" s="54" t="s">
        <v>10</v>
      </c>
      <c r="E14" s="55">
        <f aca="true" t="shared" si="1" ref="E14:J14">SUBTOTAL(9,E16:E55)</f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55">
        <f t="shared" si="1"/>
        <v>0</v>
      </c>
      <c r="N14" s="57">
        <f>SUBTOTAL(9,N16:N55)</f>
        <v>0</v>
      </c>
      <c r="P14" s="56">
        <f aca="true" ca="1" t="shared" si="2" ref="P14:P77">IF(CELL("protect",N14),0,1)</f>
        <v>0</v>
      </c>
    </row>
    <row r="15" spans="1:16" s="56" customFormat="1" ht="12.75">
      <c r="A15" s="1">
        <v>1</v>
      </c>
      <c r="B15" s="58"/>
      <c r="C15" s="59"/>
      <c r="D15" s="60"/>
      <c r="E15" s="61"/>
      <c r="F15" s="61"/>
      <c r="G15" s="61"/>
      <c r="H15" s="61"/>
      <c r="I15" s="61"/>
      <c r="J15" s="61"/>
      <c r="N15" s="62"/>
      <c r="P15" s="56">
        <f ca="1" t="shared" si="2"/>
        <v>0</v>
      </c>
    </row>
    <row r="16" spans="1:16" s="56" customFormat="1" ht="12.75">
      <c r="A16" s="56">
        <f aca="true" t="shared" si="3" ref="A16:A55">IF(MAX(E16:K16)=0,IF(MIN(E16:K16)=0,0,1),1)</f>
        <v>0</v>
      </c>
      <c r="B16" s="63" t="s">
        <v>11</v>
      </c>
      <c r="C16" s="64" t="s">
        <v>12</v>
      </c>
      <c r="D16" s="60"/>
      <c r="E16" s="62">
        <f aca="true" t="shared" si="4" ref="E16:J16">SUBTOTAL(9,E17:E29)</f>
        <v>0</v>
      </c>
      <c r="F16" s="62">
        <f t="shared" si="4"/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N16" s="62">
        <f>SUBTOTAL(9,N17:N29)</f>
        <v>0</v>
      </c>
      <c r="P16" s="56">
        <f ca="1" t="shared" si="2"/>
        <v>0</v>
      </c>
    </row>
    <row r="17" spans="1:16" s="56" customFormat="1" ht="12.75">
      <c r="A17" s="56">
        <f t="shared" si="3"/>
        <v>0</v>
      </c>
      <c r="B17" s="65"/>
      <c r="C17" s="66" t="s">
        <v>13</v>
      </c>
      <c r="D17" s="60" t="s">
        <v>14</v>
      </c>
      <c r="E17" s="67">
        <f>F17+G17</f>
        <v>0</v>
      </c>
      <c r="F17" s="163"/>
      <c r="G17" s="163"/>
      <c r="H17" s="67">
        <f>I17+J17</f>
        <v>0</v>
      </c>
      <c r="I17" s="163"/>
      <c r="J17" s="163"/>
      <c r="N17" s="69"/>
      <c r="P17" s="56">
        <f ca="1" t="shared" si="2"/>
        <v>1</v>
      </c>
    </row>
    <row r="18" spans="1:16" s="56" customFormat="1" ht="12.75">
      <c r="A18" s="56">
        <f t="shared" si="3"/>
        <v>0</v>
      </c>
      <c r="B18" s="65"/>
      <c r="C18" s="70" t="s">
        <v>15</v>
      </c>
      <c r="D18" s="60" t="s">
        <v>16</v>
      </c>
      <c r="E18" s="67">
        <f aca="true" t="shared" si="5" ref="E18:E29">F18+G18</f>
        <v>0</v>
      </c>
      <c r="F18" s="163"/>
      <c r="G18" s="163"/>
      <c r="H18" s="67">
        <f aca="true" t="shared" si="6" ref="H18:H29">I18+J18</f>
        <v>0</v>
      </c>
      <c r="I18" s="163"/>
      <c r="J18" s="163"/>
      <c r="N18" s="69"/>
      <c r="P18" s="56">
        <f ca="1" t="shared" si="2"/>
        <v>1</v>
      </c>
    </row>
    <row r="19" spans="1:16" s="56" customFormat="1" ht="25.5">
      <c r="A19" s="56">
        <f t="shared" si="3"/>
        <v>0</v>
      </c>
      <c r="B19" s="65"/>
      <c r="C19" s="70" t="s">
        <v>17</v>
      </c>
      <c r="D19" s="60" t="s">
        <v>18</v>
      </c>
      <c r="E19" s="67">
        <f t="shared" si="5"/>
        <v>0</v>
      </c>
      <c r="F19" s="163"/>
      <c r="G19" s="163"/>
      <c r="H19" s="67">
        <f t="shared" si="6"/>
        <v>0</v>
      </c>
      <c r="I19" s="163"/>
      <c r="J19" s="163"/>
      <c r="N19" s="69"/>
      <c r="P19" s="56">
        <f ca="1" t="shared" si="2"/>
        <v>1</v>
      </c>
    </row>
    <row r="20" spans="1:16" s="56" customFormat="1" ht="12.75">
      <c r="A20" s="56">
        <f t="shared" si="3"/>
        <v>0</v>
      </c>
      <c r="B20" s="65"/>
      <c r="C20" s="66" t="s">
        <v>19</v>
      </c>
      <c r="D20" s="60" t="s">
        <v>20</v>
      </c>
      <c r="E20" s="67">
        <f t="shared" si="5"/>
        <v>0</v>
      </c>
      <c r="F20" s="163"/>
      <c r="G20" s="163"/>
      <c r="H20" s="67">
        <f t="shared" si="6"/>
        <v>0</v>
      </c>
      <c r="I20" s="163"/>
      <c r="J20" s="163"/>
      <c r="N20" s="69"/>
      <c r="P20" s="56">
        <f ca="1" t="shared" si="2"/>
        <v>1</v>
      </c>
    </row>
    <row r="21" spans="1:16" s="56" customFormat="1" ht="12.75">
      <c r="A21" s="56">
        <f t="shared" si="3"/>
        <v>0</v>
      </c>
      <c r="B21" s="71"/>
      <c r="C21" s="72" t="s">
        <v>21</v>
      </c>
      <c r="D21" s="73" t="s">
        <v>22</v>
      </c>
      <c r="E21" s="67">
        <f t="shared" si="5"/>
        <v>0</v>
      </c>
      <c r="F21" s="163"/>
      <c r="G21" s="163"/>
      <c r="H21" s="67">
        <f t="shared" si="6"/>
        <v>0</v>
      </c>
      <c r="I21" s="163"/>
      <c r="J21" s="163"/>
      <c r="N21" s="69"/>
      <c r="P21" s="56">
        <f ca="1" t="shared" si="2"/>
        <v>1</v>
      </c>
    </row>
    <row r="22" spans="1:16" s="56" customFormat="1" ht="12.75">
      <c r="A22" s="56">
        <f t="shared" si="3"/>
        <v>0</v>
      </c>
      <c r="B22" s="71"/>
      <c r="C22" s="72" t="s">
        <v>23</v>
      </c>
      <c r="D22" s="74" t="s">
        <v>24</v>
      </c>
      <c r="E22" s="67">
        <f t="shared" si="5"/>
        <v>0</v>
      </c>
      <c r="F22" s="163"/>
      <c r="G22" s="163"/>
      <c r="H22" s="67">
        <f t="shared" si="6"/>
        <v>0</v>
      </c>
      <c r="I22" s="163"/>
      <c r="J22" s="163"/>
      <c r="N22" s="69"/>
      <c r="P22" s="56">
        <f ca="1" t="shared" si="2"/>
        <v>1</v>
      </c>
    </row>
    <row r="23" spans="1:16" s="56" customFormat="1" ht="12.75">
      <c r="A23" s="56">
        <f t="shared" si="3"/>
        <v>0</v>
      </c>
      <c r="B23" s="71"/>
      <c r="C23" s="72" t="s">
        <v>25</v>
      </c>
      <c r="D23" s="74" t="s">
        <v>26</v>
      </c>
      <c r="E23" s="67">
        <f t="shared" si="5"/>
        <v>0</v>
      </c>
      <c r="F23" s="163"/>
      <c r="G23" s="163"/>
      <c r="H23" s="67">
        <f t="shared" si="6"/>
        <v>0</v>
      </c>
      <c r="I23" s="163"/>
      <c r="J23" s="163"/>
      <c r="N23" s="69"/>
      <c r="P23" s="56">
        <f ca="1" t="shared" si="2"/>
        <v>1</v>
      </c>
    </row>
    <row r="24" spans="1:16" s="56" customFormat="1" ht="12.75">
      <c r="A24" s="56">
        <f t="shared" si="3"/>
        <v>0</v>
      </c>
      <c r="B24" s="71"/>
      <c r="C24" s="72" t="s">
        <v>27</v>
      </c>
      <c r="D24" s="74" t="s">
        <v>28</v>
      </c>
      <c r="E24" s="67">
        <f t="shared" si="5"/>
        <v>0</v>
      </c>
      <c r="F24" s="163"/>
      <c r="G24" s="163"/>
      <c r="H24" s="67">
        <f t="shared" si="6"/>
        <v>0</v>
      </c>
      <c r="I24" s="163"/>
      <c r="J24" s="163"/>
      <c r="N24" s="69"/>
      <c r="P24" s="56">
        <f ca="1" t="shared" si="2"/>
        <v>1</v>
      </c>
    </row>
    <row r="25" spans="1:16" s="56" customFormat="1" ht="12.75">
      <c r="A25" s="56">
        <f t="shared" si="3"/>
        <v>0</v>
      </c>
      <c r="B25" s="71"/>
      <c r="C25" s="72" t="s">
        <v>29</v>
      </c>
      <c r="D25" s="74" t="s">
        <v>30</v>
      </c>
      <c r="E25" s="67">
        <f t="shared" si="5"/>
        <v>0</v>
      </c>
      <c r="F25" s="163"/>
      <c r="G25" s="163"/>
      <c r="H25" s="67">
        <f t="shared" si="6"/>
        <v>0</v>
      </c>
      <c r="I25" s="163"/>
      <c r="J25" s="163"/>
      <c r="N25" s="69"/>
      <c r="P25" s="56">
        <f ca="1" t="shared" si="2"/>
        <v>1</v>
      </c>
    </row>
    <row r="26" spans="1:16" s="56" customFormat="1" ht="12.75">
      <c r="A26" s="56">
        <f t="shared" si="3"/>
        <v>0</v>
      </c>
      <c r="B26" s="71"/>
      <c r="C26" s="72" t="s">
        <v>31</v>
      </c>
      <c r="D26" s="74" t="s">
        <v>32</v>
      </c>
      <c r="E26" s="67">
        <f t="shared" si="5"/>
        <v>0</v>
      </c>
      <c r="F26" s="163"/>
      <c r="G26" s="163"/>
      <c r="H26" s="67">
        <f t="shared" si="6"/>
        <v>0</v>
      </c>
      <c r="I26" s="163"/>
      <c r="J26" s="163"/>
      <c r="N26" s="69"/>
      <c r="P26" s="56">
        <f ca="1" t="shared" si="2"/>
        <v>1</v>
      </c>
    </row>
    <row r="27" spans="1:16" s="56" customFormat="1" ht="12.75">
      <c r="A27" s="56">
        <f t="shared" si="3"/>
        <v>0</v>
      </c>
      <c r="B27" s="71"/>
      <c r="C27" s="75" t="s">
        <v>33</v>
      </c>
      <c r="D27" s="74" t="s">
        <v>34</v>
      </c>
      <c r="E27" s="67">
        <f t="shared" si="5"/>
        <v>0</v>
      </c>
      <c r="F27" s="163"/>
      <c r="G27" s="163"/>
      <c r="H27" s="67">
        <f t="shared" si="6"/>
        <v>0</v>
      </c>
      <c r="I27" s="163"/>
      <c r="J27" s="163"/>
      <c r="N27" s="69"/>
      <c r="P27" s="56">
        <f ca="1" t="shared" si="2"/>
        <v>1</v>
      </c>
    </row>
    <row r="28" spans="1:16" s="56" customFormat="1" ht="12.75">
      <c r="A28" s="56">
        <f t="shared" si="3"/>
        <v>0</v>
      </c>
      <c r="B28" s="71"/>
      <c r="C28" s="72" t="s">
        <v>35</v>
      </c>
      <c r="D28" s="74" t="s">
        <v>36</v>
      </c>
      <c r="E28" s="67">
        <f t="shared" si="5"/>
        <v>0</v>
      </c>
      <c r="F28" s="163"/>
      <c r="G28" s="163"/>
      <c r="H28" s="67">
        <f t="shared" si="6"/>
        <v>0</v>
      </c>
      <c r="I28" s="163"/>
      <c r="J28" s="163"/>
      <c r="N28" s="69"/>
      <c r="P28" s="56">
        <f ca="1" t="shared" si="2"/>
        <v>1</v>
      </c>
    </row>
    <row r="29" spans="1:16" s="56" customFormat="1" ht="12.75">
      <c r="A29" s="56">
        <f t="shared" si="3"/>
        <v>0</v>
      </c>
      <c r="B29" s="71"/>
      <c r="C29" s="72" t="s">
        <v>37</v>
      </c>
      <c r="D29" s="74" t="s">
        <v>38</v>
      </c>
      <c r="E29" s="67">
        <f t="shared" si="5"/>
        <v>0</v>
      </c>
      <c r="F29" s="163"/>
      <c r="G29" s="163"/>
      <c r="H29" s="67">
        <f t="shared" si="6"/>
        <v>0</v>
      </c>
      <c r="I29" s="163"/>
      <c r="J29" s="163"/>
      <c r="N29" s="69"/>
      <c r="P29" s="56">
        <f ca="1" t="shared" si="2"/>
        <v>1</v>
      </c>
    </row>
    <row r="30" spans="1:16" s="56" customFormat="1" ht="12.75">
      <c r="A30" s="56">
        <f t="shared" si="3"/>
        <v>0</v>
      </c>
      <c r="B30" s="76" t="s">
        <v>39</v>
      </c>
      <c r="C30" s="77" t="s">
        <v>40</v>
      </c>
      <c r="D30" s="74"/>
      <c r="E30" s="62">
        <f aca="true" t="shared" si="7" ref="E30:J30">SUBTOTAL(9,E31:E50)</f>
        <v>0</v>
      </c>
      <c r="F30" s="62">
        <f t="shared" si="7"/>
        <v>0</v>
      </c>
      <c r="G30" s="62">
        <f t="shared" si="7"/>
        <v>0</v>
      </c>
      <c r="H30" s="62">
        <f t="shared" si="7"/>
        <v>0</v>
      </c>
      <c r="I30" s="62">
        <f t="shared" si="7"/>
        <v>0</v>
      </c>
      <c r="J30" s="62">
        <f t="shared" si="7"/>
        <v>0</v>
      </c>
      <c r="N30" s="62">
        <f>SUBTOTAL(9,N31:N50)</f>
        <v>0</v>
      </c>
      <c r="P30" s="56">
        <f ca="1" t="shared" si="2"/>
        <v>0</v>
      </c>
    </row>
    <row r="31" spans="1:16" s="56" customFormat="1" ht="12.75">
      <c r="A31" s="56">
        <f t="shared" si="3"/>
        <v>0</v>
      </c>
      <c r="B31" s="65"/>
      <c r="C31" s="70" t="s">
        <v>41</v>
      </c>
      <c r="D31" s="78" t="s">
        <v>42</v>
      </c>
      <c r="E31" s="62">
        <f aca="true" t="shared" si="8" ref="E31:J31">SUBTOTAL(9,E32:E36)</f>
        <v>0</v>
      </c>
      <c r="F31" s="62">
        <f t="shared" si="8"/>
        <v>0</v>
      </c>
      <c r="G31" s="62">
        <f t="shared" si="8"/>
        <v>0</v>
      </c>
      <c r="H31" s="62">
        <f t="shared" si="8"/>
        <v>0</v>
      </c>
      <c r="I31" s="62">
        <f t="shared" si="8"/>
        <v>0</v>
      </c>
      <c r="J31" s="62">
        <f t="shared" si="8"/>
        <v>0</v>
      </c>
      <c r="N31" s="62">
        <f>SUBTOTAL(9,N32:N36)</f>
        <v>0</v>
      </c>
      <c r="P31" s="56">
        <f ca="1" t="shared" si="2"/>
        <v>0</v>
      </c>
    </row>
    <row r="32" spans="1:16" s="56" customFormat="1" ht="12.75">
      <c r="A32" s="56">
        <f t="shared" si="3"/>
        <v>0</v>
      </c>
      <c r="B32" s="65"/>
      <c r="C32" s="79" t="s">
        <v>43</v>
      </c>
      <c r="D32" s="60" t="s">
        <v>44</v>
      </c>
      <c r="E32" s="67">
        <f aca="true" t="shared" si="9" ref="E32:E42">F32+G32</f>
        <v>0</v>
      </c>
      <c r="F32" s="163"/>
      <c r="G32" s="163"/>
      <c r="H32" s="67">
        <f aca="true" t="shared" si="10" ref="H32:H42">I32+J32</f>
        <v>0</v>
      </c>
      <c r="I32" s="163"/>
      <c r="J32" s="163"/>
      <c r="N32" s="69"/>
      <c r="P32" s="56">
        <f ca="1" t="shared" si="2"/>
        <v>1</v>
      </c>
    </row>
    <row r="33" spans="1:16" s="56" customFormat="1" ht="12.75">
      <c r="A33" s="56">
        <f t="shared" si="3"/>
        <v>0</v>
      </c>
      <c r="B33" s="65"/>
      <c r="C33" s="79" t="s">
        <v>45</v>
      </c>
      <c r="D33" s="60" t="s">
        <v>46</v>
      </c>
      <c r="E33" s="67">
        <f t="shared" si="9"/>
        <v>0</v>
      </c>
      <c r="F33" s="163"/>
      <c r="G33" s="163"/>
      <c r="H33" s="67">
        <f t="shared" si="10"/>
        <v>0</v>
      </c>
      <c r="I33" s="163"/>
      <c r="J33" s="163"/>
      <c r="N33" s="69"/>
      <c r="P33" s="56">
        <f ca="1" t="shared" si="2"/>
        <v>1</v>
      </c>
    </row>
    <row r="34" spans="1:16" s="56" customFormat="1" ht="12.75">
      <c r="A34" s="56">
        <f t="shared" si="3"/>
        <v>0</v>
      </c>
      <c r="B34" s="65"/>
      <c r="C34" s="79" t="s">
        <v>47</v>
      </c>
      <c r="D34" s="60" t="s">
        <v>48</v>
      </c>
      <c r="E34" s="67">
        <f t="shared" si="9"/>
        <v>0</v>
      </c>
      <c r="F34" s="163"/>
      <c r="G34" s="163"/>
      <c r="H34" s="67">
        <f t="shared" si="10"/>
        <v>0</v>
      </c>
      <c r="I34" s="163"/>
      <c r="J34" s="163"/>
      <c r="N34" s="69"/>
      <c r="P34" s="56">
        <f ca="1" t="shared" si="2"/>
        <v>1</v>
      </c>
    </row>
    <row r="35" spans="1:16" s="56" customFormat="1" ht="12.75">
      <c r="A35" s="56">
        <f t="shared" si="3"/>
        <v>0</v>
      </c>
      <c r="B35" s="65"/>
      <c r="C35" s="79" t="s">
        <v>49</v>
      </c>
      <c r="D35" s="60" t="s">
        <v>50</v>
      </c>
      <c r="E35" s="67">
        <f t="shared" si="9"/>
        <v>0</v>
      </c>
      <c r="F35" s="163"/>
      <c r="G35" s="163"/>
      <c r="H35" s="67">
        <f t="shared" si="10"/>
        <v>0</v>
      </c>
      <c r="I35" s="163"/>
      <c r="J35" s="163"/>
      <c r="N35" s="69"/>
      <c r="P35" s="56">
        <f ca="1" t="shared" si="2"/>
        <v>1</v>
      </c>
    </row>
    <row r="36" spans="1:16" s="56" customFormat="1" ht="12.75">
      <c r="A36" s="56">
        <f t="shared" si="3"/>
        <v>0</v>
      </c>
      <c r="B36" s="65"/>
      <c r="C36" s="79" t="s">
        <v>51</v>
      </c>
      <c r="D36" s="60"/>
      <c r="E36" s="67">
        <f t="shared" si="9"/>
        <v>0</v>
      </c>
      <c r="F36" s="163"/>
      <c r="G36" s="163"/>
      <c r="H36" s="67">
        <f t="shared" si="10"/>
        <v>0</v>
      </c>
      <c r="I36" s="163"/>
      <c r="J36" s="163"/>
      <c r="N36" s="69"/>
      <c r="P36" s="56">
        <f ca="1" t="shared" si="2"/>
        <v>1</v>
      </c>
    </row>
    <row r="37" spans="1:16" s="56" customFormat="1" ht="12.75">
      <c r="A37" s="56">
        <f t="shared" si="3"/>
        <v>0</v>
      </c>
      <c r="B37" s="71"/>
      <c r="C37" s="72" t="s">
        <v>52</v>
      </c>
      <c r="D37" s="73" t="s">
        <v>53</v>
      </c>
      <c r="E37" s="67">
        <f t="shared" si="9"/>
        <v>0</v>
      </c>
      <c r="F37" s="163"/>
      <c r="G37" s="163"/>
      <c r="H37" s="67">
        <f t="shared" si="10"/>
        <v>0</v>
      </c>
      <c r="I37" s="163"/>
      <c r="J37" s="163"/>
      <c r="N37" s="69"/>
      <c r="P37" s="56">
        <f ca="1" t="shared" si="2"/>
        <v>1</v>
      </c>
    </row>
    <row r="38" spans="1:16" s="56" customFormat="1" ht="12.75">
      <c r="A38" s="56">
        <f t="shared" si="3"/>
        <v>0</v>
      </c>
      <c r="B38" s="71"/>
      <c r="C38" s="72" t="s">
        <v>54</v>
      </c>
      <c r="D38" s="73" t="s">
        <v>55</v>
      </c>
      <c r="E38" s="67">
        <f t="shared" si="9"/>
        <v>0</v>
      </c>
      <c r="F38" s="163"/>
      <c r="G38" s="163"/>
      <c r="H38" s="67">
        <f t="shared" si="10"/>
        <v>0</v>
      </c>
      <c r="I38" s="163"/>
      <c r="J38" s="163"/>
      <c r="N38" s="69"/>
      <c r="P38" s="56">
        <f ca="1" t="shared" si="2"/>
        <v>1</v>
      </c>
    </row>
    <row r="39" spans="1:16" s="56" customFormat="1" ht="12.75">
      <c r="A39" s="56">
        <f t="shared" si="3"/>
        <v>0</v>
      </c>
      <c r="B39" s="65"/>
      <c r="C39" s="72" t="s">
        <v>56</v>
      </c>
      <c r="D39" s="73" t="s">
        <v>57</v>
      </c>
      <c r="E39" s="67">
        <f t="shared" si="9"/>
        <v>0</v>
      </c>
      <c r="F39" s="163"/>
      <c r="G39" s="163"/>
      <c r="H39" s="67">
        <f t="shared" si="10"/>
        <v>0</v>
      </c>
      <c r="I39" s="163"/>
      <c r="J39" s="163"/>
      <c r="N39" s="69"/>
      <c r="P39" s="56">
        <f ca="1" t="shared" si="2"/>
        <v>1</v>
      </c>
    </row>
    <row r="40" spans="1:16" s="56" customFormat="1" ht="12.75">
      <c r="A40" s="56">
        <f t="shared" si="3"/>
        <v>0</v>
      </c>
      <c r="B40" s="71"/>
      <c r="C40" s="72" t="s">
        <v>58</v>
      </c>
      <c r="D40" s="73" t="s">
        <v>59</v>
      </c>
      <c r="E40" s="67">
        <f t="shared" si="9"/>
        <v>0</v>
      </c>
      <c r="F40" s="163"/>
      <c r="G40" s="163"/>
      <c r="H40" s="67">
        <f t="shared" si="10"/>
        <v>0</v>
      </c>
      <c r="I40" s="163"/>
      <c r="J40" s="163"/>
      <c r="N40" s="69"/>
      <c r="P40" s="56">
        <f ca="1" t="shared" si="2"/>
        <v>1</v>
      </c>
    </row>
    <row r="41" spans="1:16" s="56" customFormat="1" ht="12.75">
      <c r="A41" s="56">
        <f t="shared" si="3"/>
        <v>0</v>
      </c>
      <c r="B41" s="71"/>
      <c r="C41" s="72" t="s">
        <v>60</v>
      </c>
      <c r="D41" s="73" t="s">
        <v>61</v>
      </c>
      <c r="E41" s="67">
        <f t="shared" si="9"/>
        <v>0</v>
      </c>
      <c r="F41" s="163"/>
      <c r="G41" s="163"/>
      <c r="H41" s="67">
        <f t="shared" si="10"/>
        <v>0</v>
      </c>
      <c r="I41" s="163"/>
      <c r="J41" s="163"/>
      <c r="N41" s="69"/>
      <c r="P41" s="56">
        <f ca="1" t="shared" si="2"/>
        <v>1</v>
      </c>
    </row>
    <row r="42" spans="1:16" s="56" customFormat="1" ht="12.75">
      <c r="A42" s="56">
        <f t="shared" si="3"/>
        <v>0</v>
      </c>
      <c r="B42" s="71"/>
      <c r="C42" s="72" t="s">
        <v>62</v>
      </c>
      <c r="D42" s="73" t="s">
        <v>63</v>
      </c>
      <c r="E42" s="67">
        <f t="shared" si="9"/>
        <v>0</v>
      </c>
      <c r="F42" s="163"/>
      <c r="G42" s="163"/>
      <c r="H42" s="67">
        <f t="shared" si="10"/>
        <v>0</v>
      </c>
      <c r="I42" s="163"/>
      <c r="J42" s="163"/>
      <c r="N42" s="69"/>
      <c r="P42" s="56">
        <f ca="1" t="shared" si="2"/>
        <v>1</v>
      </c>
    </row>
    <row r="43" spans="1:16" s="56" customFormat="1" ht="12.75">
      <c r="A43" s="56">
        <f t="shared" si="3"/>
        <v>0</v>
      </c>
      <c r="B43" s="71"/>
      <c r="C43" s="72" t="s">
        <v>64</v>
      </c>
      <c r="D43" s="73" t="s">
        <v>65</v>
      </c>
      <c r="E43" s="62">
        <f aca="true" t="shared" si="11" ref="E43:J43">SUBTOTAL(9,E44:E48)</f>
        <v>0</v>
      </c>
      <c r="F43" s="62">
        <f t="shared" si="11"/>
        <v>0</v>
      </c>
      <c r="G43" s="62">
        <f t="shared" si="11"/>
        <v>0</v>
      </c>
      <c r="H43" s="62">
        <f t="shared" si="11"/>
        <v>0</v>
      </c>
      <c r="I43" s="62">
        <f t="shared" si="11"/>
        <v>0</v>
      </c>
      <c r="J43" s="62">
        <f t="shared" si="11"/>
        <v>0</v>
      </c>
      <c r="N43" s="62">
        <f>SUBTOTAL(9,N44:N48)</f>
        <v>0</v>
      </c>
      <c r="P43" s="56">
        <f ca="1" t="shared" si="2"/>
        <v>0</v>
      </c>
    </row>
    <row r="44" spans="1:16" s="56" customFormat="1" ht="12.75">
      <c r="A44" s="56">
        <f t="shared" si="3"/>
        <v>0</v>
      </c>
      <c r="B44" s="71"/>
      <c r="C44" s="80" t="s">
        <v>66</v>
      </c>
      <c r="D44" s="74"/>
      <c r="E44" s="67">
        <f aca="true" t="shared" si="12" ref="E44:E50">F44+G44</f>
        <v>0</v>
      </c>
      <c r="F44" s="163"/>
      <c r="G44" s="163"/>
      <c r="H44" s="67">
        <f aca="true" t="shared" si="13" ref="H44:H50">I44+J44</f>
        <v>0</v>
      </c>
      <c r="I44" s="163"/>
      <c r="J44" s="163"/>
      <c r="N44" s="69"/>
      <c r="P44" s="56">
        <f ca="1" t="shared" si="2"/>
        <v>1</v>
      </c>
    </row>
    <row r="45" spans="1:16" s="56" customFormat="1" ht="12.75">
      <c r="A45" s="56">
        <f t="shared" si="3"/>
        <v>0</v>
      </c>
      <c r="B45" s="71"/>
      <c r="C45" s="80" t="s">
        <v>67</v>
      </c>
      <c r="D45" s="73" t="s">
        <v>68</v>
      </c>
      <c r="E45" s="67">
        <f t="shared" si="12"/>
        <v>0</v>
      </c>
      <c r="F45" s="163"/>
      <c r="G45" s="163"/>
      <c r="H45" s="67">
        <f t="shared" si="13"/>
        <v>0</v>
      </c>
      <c r="I45" s="163"/>
      <c r="J45" s="163"/>
      <c r="N45" s="69"/>
      <c r="P45" s="56">
        <f ca="1" t="shared" si="2"/>
        <v>1</v>
      </c>
    </row>
    <row r="46" spans="1:16" s="56" customFormat="1" ht="12.75">
      <c r="A46" s="56">
        <f t="shared" si="3"/>
        <v>0</v>
      </c>
      <c r="B46" s="71"/>
      <c r="C46" s="80" t="s">
        <v>69</v>
      </c>
      <c r="D46" s="74" t="s">
        <v>70</v>
      </c>
      <c r="E46" s="67">
        <f t="shared" si="12"/>
        <v>0</v>
      </c>
      <c r="F46" s="163"/>
      <c r="G46" s="163"/>
      <c r="H46" s="67">
        <f t="shared" si="13"/>
        <v>0</v>
      </c>
      <c r="I46" s="163"/>
      <c r="J46" s="163"/>
      <c r="N46" s="69"/>
      <c r="P46" s="56">
        <f ca="1" t="shared" si="2"/>
        <v>1</v>
      </c>
    </row>
    <row r="47" spans="1:16" s="56" customFormat="1" ht="12.75">
      <c r="A47" s="56">
        <f t="shared" si="3"/>
        <v>0</v>
      </c>
      <c r="B47" s="71"/>
      <c r="C47" s="80" t="s">
        <v>71</v>
      </c>
      <c r="D47" s="73" t="s">
        <v>72</v>
      </c>
      <c r="E47" s="67">
        <f t="shared" si="12"/>
        <v>0</v>
      </c>
      <c r="F47" s="163"/>
      <c r="G47" s="163"/>
      <c r="H47" s="67">
        <f t="shared" si="13"/>
        <v>0</v>
      </c>
      <c r="I47" s="163"/>
      <c r="J47" s="163"/>
      <c r="N47" s="69"/>
      <c r="P47" s="56">
        <f ca="1" t="shared" si="2"/>
        <v>1</v>
      </c>
    </row>
    <row r="48" spans="1:16" s="56" customFormat="1" ht="12.75">
      <c r="A48" s="56">
        <f t="shared" si="3"/>
        <v>0</v>
      </c>
      <c r="B48" s="71"/>
      <c r="C48" s="80" t="s">
        <v>73</v>
      </c>
      <c r="D48" s="74" t="s">
        <v>74</v>
      </c>
      <c r="E48" s="67">
        <f t="shared" si="12"/>
        <v>0</v>
      </c>
      <c r="F48" s="163"/>
      <c r="G48" s="163"/>
      <c r="H48" s="67">
        <f t="shared" si="13"/>
        <v>0</v>
      </c>
      <c r="I48" s="163"/>
      <c r="J48" s="163"/>
      <c r="N48" s="69"/>
      <c r="P48" s="56">
        <f ca="1" t="shared" si="2"/>
        <v>1</v>
      </c>
    </row>
    <row r="49" spans="1:16" s="56" customFormat="1" ht="12.75">
      <c r="A49" s="56">
        <f t="shared" si="3"/>
        <v>0</v>
      </c>
      <c r="B49" s="71"/>
      <c r="C49" s="72" t="s">
        <v>75</v>
      </c>
      <c r="D49" s="73" t="s">
        <v>76</v>
      </c>
      <c r="E49" s="67">
        <f t="shared" si="12"/>
        <v>0</v>
      </c>
      <c r="F49" s="163"/>
      <c r="G49" s="163"/>
      <c r="H49" s="67">
        <f t="shared" si="13"/>
        <v>0</v>
      </c>
      <c r="I49" s="163"/>
      <c r="J49" s="163"/>
      <c r="N49" s="69"/>
      <c r="P49" s="56">
        <f ca="1" t="shared" si="2"/>
        <v>1</v>
      </c>
    </row>
    <row r="50" spans="1:16" s="56" customFormat="1" ht="12.75">
      <c r="A50" s="56">
        <f t="shared" si="3"/>
        <v>0</v>
      </c>
      <c r="B50" s="71"/>
      <c r="C50" s="72" t="s">
        <v>77</v>
      </c>
      <c r="D50" s="74" t="s">
        <v>78</v>
      </c>
      <c r="E50" s="67">
        <f t="shared" si="12"/>
        <v>0</v>
      </c>
      <c r="F50" s="163"/>
      <c r="G50" s="163"/>
      <c r="H50" s="67">
        <f t="shared" si="13"/>
        <v>0</v>
      </c>
      <c r="I50" s="163"/>
      <c r="J50" s="163"/>
      <c r="N50" s="69"/>
      <c r="P50" s="56">
        <f ca="1" t="shared" si="2"/>
        <v>1</v>
      </c>
    </row>
    <row r="51" spans="1:16" s="56" customFormat="1" ht="12.75">
      <c r="A51" s="56">
        <f t="shared" si="3"/>
        <v>0</v>
      </c>
      <c r="B51" s="63" t="s">
        <v>79</v>
      </c>
      <c r="C51" s="81" t="s">
        <v>80</v>
      </c>
      <c r="D51" s="73"/>
      <c r="E51" s="62">
        <f aca="true" t="shared" si="14" ref="E51:J51">SUBTOTAL(9,E52:E55)</f>
        <v>0</v>
      </c>
      <c r="F51" s="62">
        <f t="shared" si="14"/>
        <v>0</v>
      </c>
      <c r="G51" s="62">
        <f t="shared" si="14"/>
        <v>0</v>
      </c>
      <c r="H51" s="62">
        <f t="shared" si="14"/>
        <v>0</v>
      </c>
      <c r="I51" s="62">
        <f t="shared" si="14"/>
        <v>0</v>
      </c>
      <c r="J51" s="62">
        <f t="shared" si="14"/>
        <v>0</v>
      </c>
      <c r="N51" s="62">
        <f>SUBTOTAL(9,N52:N55)</f>
        <v>0</v>
      </c>
      <c r="P51" s="56">
        <f ca="1" t="shared" si="2"/>
        <v>0</v>
      </c>
    </row>
    <row r="52" spans="1:16" s="56" customFormat="1" ht="12.75">
      <c r="A52" s="56">
        <f t="shared" si="3"/>
        <v>0</v>
      </c>
      <c r="B52" s="82"/>
      <c r="C52" s="83" t="s">
        <v>81</v>
      </c>
      <c r="D52" s="84" t="s">
        <v>82</v>
      </c>
      <c r="E52" s="67">
        <f>F52+G52</f>
        <v>0</v>
      </c>
      <c r="F52" s="163"/>
      <c r="G52" s="163"/>
      <c r="H52" s="67">
        <f>I52+J52</f>
        <v>0</v>
      </c>
      <c r="I52" s="163"/>
      <c r="J52" s="163"/>
      <c r="N52" s="69"/>
      <c r="P52" s="56">
        <f ca="1" t="shared" si="2"/>
        <v>1</v>
      </c>
    </row>
    <row r="53" spans="1:16" s="56" customFormat="1" ht="12.75">
      <c r="A53" s="56">
        <f t="shared" si="3"/>
        <v>0</v>
      </c>
      <c r="B53" s="82"/>
      <c r="C53" s="83" t="s">
        <v>83</v>
      </c>
      <c r="D53" s="84" t="s">
        <v>84</v>
      </c>
      <c r="E53" s="67">
        <f>F53+G53</f>
        <v>0</v>
      </c>
      <c r="F53" s="163"/>
      <c r="G53" s="163"/>
      <c r="H53" s="67">
        <f>I53+J53</f>
        <v>0</v>
      </c>
      <c r="I53" s="163"/>
      <c r="J53" s="163"/>
      <c r="N53" s="69"/>
      <c r="P53" s="56">
        <f ca="1" t="shared" si="2"/>
        <v>1</v>
      </c>
    </row>
    <row r="54" spans="1:16" ht="25.5">
      <c r="A54" s="56">
        <f t="shared" si="3"/>
        <v>0</v>
      </c>
      <c r="B54" s="82"/>
      <c r="C54" s="83" t="s">
        <v>85</v>
      </c>
      <c r="D54" s="84" t="s">
        <v>86</v>
      </c>
      <c r="E54" s="67">
        <f>F54+G54</f>
        <v>0</v>
      </c>
      <c r="F54" s="163"/>
      <c r="G54" s="163"/>
      <c r="H54" s="67">
        <f>I54+J54</f>
        <v>0</v>
      </c>
      <c r="I54" s="163"/>
      <c r="J54" s="163"/>
      <c r="K54" s="56"/>
      <c r="N54" s="69"/>
      <c r="O54" s="56"/>
      <c r="P54" s="56">
        <f ca="1" t="shared" si="2"/>
        <v>1</v>
      </c>
    </row>
    <row r="55" spans="1:16" ht="25.5">
      <c r="A55" s="56">
        <f t="shared" si="3"/>
        <v>0</v>
      </c>
      <c r="B55" s="82"/>
      <c r="C55" s="83" t="s">
        <v>87</v>
      </c>
      <c r="D55" s="84" t="s">
        <v>88</v>
      </c>
      <c r="E55" s="67">
        <f>F55+G55</f>
        <v>0</v>
      </c>
      <c r="F55" s="163"/>
      <c r="G55" s="163"/>
      <c r="H55" s="67">
        <f>I55+J55</f>
        <v>0</v>
      </c>
      <c r="I55" s="163"/>
      <c r="J55" s="163"/>
      <c r="K55" s="56"/>
      <c r="N55" s="69"/>
      <c r="O55" s="56"/>
      <c r="P55" s="56">
        <f ca="1" t="shared" si="2"/>
        <v>1</v>
      </c>
    </row>
    <row r="56" spans="1:16" ht="12.75">
      <c r="A56" s="1">
        <v>1</v>
      </c>
      <c r="B56" s="85"/>
      <c r="C56" s="86"/>
      <c r="D56" s="78"/>
      <c r="E56" s="62"/>
      <c r="F56" s="62"/>
      <c r="G56" s="62"/>
      <c r="H56" s="62"/>
      <c r="I56" s="62"/>
      <c r="J56" s="62"/>
      <c r="N56" s="62"/>
      <c r="O56" s="56"/>
      <c r="P56" s="56">
        <f ca="1" t="shared" si="2"/>
        <v>0</v>
      </c>
    </row>
    <row r="57" spans="1:16" s="90" customFormat="1" ht="12.75">
      <c r="A57" s="1">
        <v>1</v>
      </c>
      <c r="B57" s="87"/>
      <c r="C57" s="88" t="s">
        <v>89</v>
      </c>
      <c r="D57" s="89" t="s">
        <v>90</v>
      </c>
      <c r="E57" s="57">
        <f aca="true" t="shared" si="15" ref="E57:J57">E59</f>
        <v>0</v>
      </c>
      <c r="F57" s="57">
        <f t="shared" si="15"/>
        <v>0</v>
      </c>
      <c r="G57" s="57">
        <f t="shared" si="15"/>
        <v>0</v>
      </c>
      <c r="H57" s="57">
        <f t="shared" si="15"/>
        <v>0</v>
      </c>
      <c r="I57" s="57">
        <f t="shared" si="15"/>
        <v>0</v>
      </c>
      <c r="J57" s="57">
        <f t="shared" si="15"/>
        <v>0</v>
      </c>
      <c r="K57" s="6"/>
      <c r="N57" s="57" t="e">
        <f>N59</f>
        <v>#REF!</v>
      </c>
      <c r="O57" s="56"/>
      <c r="P57" s="56">
        <f ca="1" t="shared" si="2"/>
        <v>0</v>
      </c>
    </row>
    <row r="58" spans="1:16" s="90" customFormat="1" ht="12.75">
      <c r="A58" s="1">
        <v>1</v>
      </c>
      <c r="B58" s="28"/>
      <c r="C58" s="91"/>
      <c r="D58" s="92"/>
      <c r="E58" s="62"/>
      <c r="F58" s="62"/>
      <c r="G58" s="62"/>
      <c r="H58" s="62"/>
      <c r="I58" s="62"/>
      <c r="J58" s="62"/>
      <c r="K58" s="6"/>
      <c r="N58" s="62"/>
      <c r="O58" s="56"/>
      <c r="P58" s="56">
        <f ca="1" t="shared" si="2"/>
        <v>0</v>
      </c>
    </row>
    <row r="59" spans="1:16" s="90" customFormat="1" ht="12.75">
      <c r="A59" s="56">
        <f aca="true" t="shared" si="16" ref="A59:A100">IF(MAX(E59:K59)=0,IF(MIN(E59:K59)=0,0,1),1)</f>
        <v>0</v>
      </c>
      <c r="B59" s="63"/>
      <c r="C59" s="93" t="s">
        <v>91</v>
      </c>
      <c r="D59" s="94"/>
      <c r="E59" s="62">
        <f aca="true" t="shared" si="17" ref="E59:J59">SUBTOTAL(9,E60:E100)</f>
        <v>0</v>
      </c>
      <c r="F59" s="62">
        <f t="shared" si="17"/>
        <v>0</v>
      </c>
      <c r="G59" s="62">
        <f t="shared" si="17"/>
        <v>0</v>
      </c>
      <c r="H59" s="62">
        <f t="shared" si="17"/>
        <v>0</v>
      </c>
      <c r="I59" s="62">
        <f t="shared" si="17"/>
        <v>0</v>
      </c>
      <c r="J59" s="62">
        <f t="shared" si="17"/>
        <v>0</v>
      </c>
      <c r="N59" s="62" t="e">
        <f>SUBTOTAL(9,N60:N100)</f>
        <v>#REF!</v>
      </c>
      <c r="O59" s="56"/>
      <c r="P59" s="56">
        <f ca="1" t="shared" si="2"/>
        <v>0</v>
      </c>
    </row>
    <row r="60" spans="1:16" s="90" customFormat="1" ht="12.75">
      <c r="A60" s="56">
        <f t="shared" si="16"/>
        <v>0</v>
      </c>
      <c r="B60" s="63" t="s">
        <v>92</v>
      </c>
      <c r="C60" s="95" t="s">
        <v>93</v>
      </c>
      <c r="D60" s="94"/>
      <c r="E60" s="62">
        <f aca="true" t="shared" si="18" ref="E60:J60">SUBTOTAL(9,E61:E86)</f>
        <v>0</v>
      </c>
      <c r="F60" s="62">
        <f t="shared" si="18"/>
        <v>0</v>
      </c>
      <c r="G60" s="62">
        <f t="shared" si="18"/>
        <v>0</v>
      </c>
      <c r="H60" s="62">
        <f t="shared" si="18"/>
        <v>0</v>
      </c>
      <c r="I60" s="62">
        <f t="shared" si="18"/>
        <v>0</v>
      </c>
      <c r="J60" s="62">
        <f t="shared" si="18"/>
        <v>0</v>
      </c>
      <c r="N60" s="62" t="e">
        <f>SUBTOTAL(9,N61:N86)</f>
        <v>#REF!</v>
      </c>
      <c r="O60" s="56"/>
      <c r="P60" s="56">
        <f ca="1" t="shared" si="2"/>
        <v>0</v>
      </c>
    </row>
    <row r="61" spans="1:16" s="90" customFormat="1" ht="12.75">
      <c r="A61" s="56">
        <f t="shared" si="16"/>
        <v>0</v>
      </c>
      <c r="B61" s="71"/>
      <c r="C61" s="96" t="s">
        <v>94</v>
      </c>
      <c r="D61" s="94"/>
      <c r="E61" s="62">
        <f aca="true" t="shared" si="19" ref="E61:J61">SUBTOTAL(9,E62:E72)</f>
        <v>0</v>
      </c>
      <c r="F61" s="62">
        <f t="shared" si="19"/>
        <v>0</v>
      </c>
      <c r="G61" s="62">
        <f t="shared" si="19"/>
        <v>0</v>
      </c>
      <c r="H61" s="62">
        <f t="shared" si="19"/>
        <v>0</v>
      </c>
      <c r="I61" s="62">
        <f t="shared" si="19"/>
        <v>0</v>
      </c>
      <c r="J61" s="62">
        <f t="shared" si="19"/>
        <v>0</v>
      </c>
      <c r="N61" s="62" t="e">
        <f>SUBTOTAL(9,N62:N72)</f>
        <v>#REF!</v>
      </c>
      <c r="O61" s="56"/>
      <c r="P61" s="56">
        <f ca="1" t="shared" si="2"/>
        <v>0</v>
      </c>
    </row>
    <row r="62" spans="1:16" s="90" customFormat="1" ht="25.5">
      <c r="A62" s="56">
        <f t="shared" si="16"/>
        <v>0</v>
      </c>
      <c r="B62" s="97"/>
      <c r="C62" s="98" t="s">
        <v>95</v>
      </c>
      <c r="D62" s="99" t="s">
        <v>14</v>
      </c>
      <c r="E62" s="62">
        <f aca="true" t="shared" si="20" ref="E62:J62">SUBTOTAL(9,E63:E64)</f>
        <v>0</v>
      </c>
      <c r="F62" s="62">
        <f t="shared" si="20"/>
        <v>0</v>
      </c>
      <c r="G62" s="62">
        <f t="shared" si="20"/>
        <v>0</v>
      </c>
      <c r="H62" s="62">
        <f t="shared" si="20"/>
        <v>0</v>
      </c>
      <c r="I62" s="62">
        <f t="shared" si="20"/>
        <v>0</v>
      </c>
      <c r="J62" s="62">
        <f t="shared" si="20"/>
        <v>0</v>
      </c>
      <c r="N62" s="62" t="e">
        <f>SUBTOTAL(9,N63:N64)</f>
        <v>#REF!</v>
      </c>
      <c r="O62" s="56"/>
      <c r="P62" s="56">
        <f ca="1" t="shared" si="2"/>
        <v>0</v>
      </c>
    </row>
    <row r="63" spans="1:16" s="90" customFormat="1" ht="12.75">
      <c r="A63" s="56">
        <f t="shared" si="16"/>
        <v>0</v>
      </c>
      <c r="B63" s="97"/>
      <c r="C63" s="100" t="s">
        <v>96</v>
      </c>
      <c r="D63" s="99" t="s">
        <v>97</v>
      </c>
      <c r="E63" s="67">
        <f>F63+G63</f>
        <v>0</v>
      </c>
      <c r="F63" s="163"/>
      <c r="G63" s="163"/>
      <c r="H63" s="67">
        <f>I63+J63</f>
        <v>0</v>
      </c>
      <c r="I63" s="163"/>
      <c r="J63" s="163"/>
      <c r="N63" s="101" t="e">
        <f>SUMIF(#REF!,$C63,#REF!)</f>
        <v>#REF!</v>
      </c>
      <c r="O63" s="56"/>
      <c r="P63" s="56">
        <f ca="1" t="shared" si="2"/>
        <v>0</v>
      </c>
    </row>
    <row r="64" spans="1:16" s="90" customFormat="1" ht="12.75">
      <c r="A64" s="56">
        <f t="shared" si="16"/>
        <v>0</v>
      </c>
      <c r="B64" s="97"/>
      <c r="C64" s="100" t="s">
        <v>98</v>
      </c>
      <c r="D64" s="99" t="s">
        <v>99</v>
      </c>
      <c r="E64" s="67">
        <f>F64+G64</f>
        <v>0</v>
      </c>
      <c r="F64" s="163"/>
      <c r="G64" s="163"/>
      <c r="H64" s="67">
        <f>I64+J64</f>
        <v>0</v>
      </c>
      <c r="I64" s="163"/>
      <c r="J64" s="163"/>
      <c r="N64" s="101" t="e">
        <f>SUMIF(#REF!,$C64,#REF!)</f>
        <v>#REF!</v>
      </c>
      <c r="O64" s="56"/>
      <c r="P64" s="56">
        <f ca="1" t="shared" si="2"/>
        <v>0</v>
      </c>
    </row>
    <row r="65" spans="1:16" s="90" customFormat="1" ht="12.75">
      <c r="A65" s="56">
        <f t="shared" si="16"/>
        <v>0</v>
      </c>
      <c r="B65" s="102"/>
      <c r="C65" s="103" t="s">
        <v>100</v>
      </c>
      <c r="D65" s="104" t="s">
        <v>16</v>
      </c>
      <c r="E65" s="67">
        <f>F65+G65</f>
        <v>0</v>
      </c>
      <c r="F65" s="163"/>
      <c r="G65" s="163"/>
      <c r="H65" s="67">
        <f>I65+J65</f>
        <v>0</v>
      </c>
      <c r="I65" s="163"/>
      <c r="J65" s="163"/>
      <c r="N65" s="101" t="e">
        <f>SUMIF(#REF!,$C65,#REF!)</f>
        <v>#REF!</v>
      </c>
      <c r="O65" s="56"/>
      <c r="P65" s="56">
        <f ca="1" t="shared" si="2"/>
        <v>0</v>
      </c>
    </row>
    <row r="66" spans="1:16" s="90" customFormat="1" ht="12.75">
      <c r="A66" s="56">
        <f t="shared" si="16"/>
        <v>0</v>
      </c>
      <c r="B66" s="102"/>
      <c r="C66" s="98" t="s">
        <v>101</v>
      </c>
      <c r="D66" s="105" t="s">
        <v>102</v>
      </c>
      <c r="E66" s="62">
        <f aca="true" t="shared" si="21" ref="E66:J66">SUBTOTAL(9,E67:E71)</f>
        <v>0</v>
      </c>
      <c r="F66" s="62">
        <f t="shared" si="21"/>
        <v>0</v>
      </c>
      <c r="G66" s="62">
        <f t="shared" si="21"/>
        <v>0</v>
      </c>
      <c r="H66" s="62">
        <f t="shared" si="21"/>
        <v>0</v>
      </c>
      <c r="I66" s="62">
        <f t="shared" si="21"/>
        <v>0</v>
      </c>
      <c r="J66" s="62">
        <f t="shared" si="21"/>
        <v>0</v>
      </c>
      <c r="N66" s="62" t="e">
        <f>SUBTOTAL(9,N67:N71)</f>
        <v>#REF!</v>
      </c>
      <c r="O66" s="56"/>
      <c r="P66" s="56">
        <f ca="1" t="shared" si="2"/>
        <v>0</v>
      </c>
    </row>
    <row r="67" spans="1:16" s="90" customFormat="1" ht="25.5">
      <c r="A67" s="56">
        <f t="shared" si="16"/>
        <v>0</v>
      </c>
      <c r="B67" s="102"/>
      <c r="C67" s="106" t="s">
        <v>103</v>
      </c>
      <c r="D67" s="105" t="s">
        <v>104</v>
      </c>
      <c r="E67" s="67">
        <f aca="true" t="shared" si="22" ref="E67:E74">F67+G67</f>
        <v>0</v>
      </c>
      <c r="F67" s="163"/>
      <c r="G67" s="163"/>
      <c r="H67" s="67">
        <f aca="true" t="shared" si="23" ref="H67:H74">I67+J67</f>
        <v>0</v>
      </c>
      <c r="I67" s="163"/>
      <c r="J67" s="163"/>
      <c r="N67" s="101" t="e">
        <f>SUMIF(#REF!,$C67,#REF!)</f>
        <v>#REF!</v>
      </c>
      <c r="O67" s="56"/>
      <c r="P67" s="56">
        <f ca="1" t="shared" si="2"/>
        <v>0</v>
      </c>
    </row>
    <row r="68" spans="1:16" s="90" customFormat="1" ht="15" customHeight="1">
      <c r="A68" s="56">
        <f t="shared" si="16"/>
        <v>0</v>
      </c>
      <c r="B68" s="102"/>
      <c r="C68" s="100" t="s">
        <v>105</v>
      </c>
      <c r="D68" s="105" t="s">
        <v>106</v>
      </c>
      <c r="E68" s="67">
        <f t="shared" si="22"/>
        <v>0</v>
      </c>
      <c r="F68" s="163"/>
      <c r="G68" s="163"/>
      <c r="H68" s="67">
        <f t="shared" si="23"/>
        <v>0</v>
      </c>
      <c r="I68" s="163"/>
      <c r="J68" s="163"/>
      <c r="N68" s="101" t="e">
        <f>SUMIF(#REF!,$C68,#REF!)</f>
        <v>#REF!</v>
      </c>
      <c r="O68" s="56"/>
      <c r="P68" s="56">
        <f ca="1" t="shared" si="2"/>
        <v>0</v>
      </c>
    </row>
    <row r="69" spans="1:16" s="90" customFormat="1" ht="12.75">
      <c r="A69" s="56">
        <f t="shared" si="16"/>
        <v>0</v>
      </c>
      <c r="B69" s="102"/>
      <c r="C69" s="100" t="s">
        <v>107</v>
      </c>
      <c r="D69" s="105" t="s">
        <v>108</v>
      </c>
      <c r="E69" s="67">
        <f t="shared" si="22"/>
        <v>0</v>
      </c>
      <c r="F69" s="163"/>
      <c r="G69" s="163"/>
      <c r="H69" s="67">
        <f t="shared" si="23"/>
        <v>0</v>
      </c>
      <c r="I69" s="163"/>
      <c r="J69" s="163"/>
      <c r="N69" s="101" t="e">
        <f>SUMIF(#REF!,$C69,#REF!)</f>
        <v>#REF!</v>
      </c>
      <c r="O69" s="56"/>
      <c r="P69" s="56">
        <f ca="1" t="shared" si="2"/>
        <v>0</v>
      </c>
    </row>
    <row r="70" spans="1:16" s="90" customFormat="1" ht="12.75">
      <c r="A70" s="56">
        <f t="shared" si="16"/>
        <v>0</v>
      </c>
      <c r="B70" s="102"/>
      <c r="C70" s="100" t="s">
        <v>109</v>
      </c>
      <c r="D70" s="105" t="s">
        <v>110</v>
      </c>
      <c r="E70" s="67">
        <f t="shared" si="22"/>
        <v>0</v>
      </c>
      <c r="F70" s="163"/>
      <c r="G70" s="163"/>
      <c r="H70" s="67">
        <f t="shared" si="23"/>
        <v>0</v>
      </c>
      <c r="I70" s="163"/>
      <c r="J70" s="163"/>
      <c r="N70" s="101" t="e">
        <f>SUMIF(#REF!,$C70,#REF!)</f>
        <v>#REF!</v>
      </c>
      <c r="O70" s="56"/>
      <c r="P70" s="56">
        <f ca="1" t="shared" si="2"/>
        <v>0</v>
      </c>
    </row>
    <row r="71" spans="1:16" s="90" customFormat="1" ht="25.5">
      <c r="A71" s="56">
        <f t="shared" si="16"/>
        <v>0</v>
      </c>
      <c r="B71" s="102"/>
      <c r="C71" s="100" t="s">
        <v>111</v>
      </c>
      <c r="D71" s="105" t="s">
        <v>112</v>
      </c>
      <c r="E71" s="67">
        <f t="shared" si="22"/>
        <v>0</v>
      </c>
      <c r="F71" s="163"/>
      <c r="G71" s="163"/>
      <c r="H71" s="67">
        <f t="shared" si="23"/>
        <v>0</v>
      </c>
      <c r="I71" s="163"/>
      <c r="J71" s="163"/>
      <c r="N71" s="101" t="e">
        <f>SUMIF(#REF!,$C71,#REF!)</f>
        <v>#REF!</v>
      </c>
      <c r="O71" s="56"/>
      <c r="P71" s="56">
        <f ca="1" t="shared" si="2"/>
        <v>0</v>
      </c>
    </row>
    <row r="72" spans="1:16" s="90" customFormat="1" ht="12.75">
      <c r="A72" s="56">
        <f t="shared" si="16"/>
        <v>0</v>
      </c>
      <c r="B72" s="102"/>
      <c r="C72" s="107" t="s">
        <v>113</v>
      </c>
      <c r="D72" s="105" t="s">
        <v>20</v>
      </c>
      <c r="E72" s="67">
        <f t="shared" si="22"/>
        <v>0</v>
      </c>
      <c r="F72" s="163"/>
      <c r="G72" s="163"/>
      <c r="H72" s="67">
        <f t="shared" si="23"/>
        <v>0</v>
      </c>
      <c r="I72" s="163"/>
      <c r="J72" s="163"/>
      <c r="N72" s="101" t="e">
        <f>SUMIF(#REF!,$C72,#REF!)</f>
        <v>#REF!</v>
      </c>
      <c r="O72" s="56"/>
      <c r="P72" s="56">
        <f ca="1" t="shared" si="2"/>
        <v>0</v>
      </c>
    </row>
    <row r="73" spans="1:16" s="90" customFormat="1" ht="12.75">
      <c r="A73" s="56">
        <f t="shared" si="16"/>
        <v>0</v>
      </c>
      <c r="B73" s="102"/>
      <c r="C73" s="108" t="s">
        <v>114</v>
      </c>
      <c r="D73" s="104" t="s">
        <v>22</v>
      </c>
      <c r="E73" s="67">
        <f t="shared" si="22"/>
        <v>0</v>
      </c>
      <c r="F73" s="163"/>
      <c r="G73" s="163"/>
      <c r="H73" s="67">
        <f t="shared" si="23"/>
        <v>0</v>
      </c>
      <c r="I73" s="163"/>
      <c r="J73" s="163"/>
      <c r="N73" s="101" t="e">
        <f>SUMIF(#REF!,$C73,#REF!)</f>
        <v>#REF!</v>
      </c>
      <c r="O73" s="56"/>
      <c r="P73" s="56">
        <f ca="1" t="shared" si="2"/>
        <v>0</v>
      </c>
    </row>
    <row r="74" spans="1:16" s="90" customFormat="1" ht="12.75">
      <c r="A74" s="56">
        <f t="shared" si="16"/>
        <v>0</v>
      </c>
      <c r="B74" s="102"/>
      <c r="C74" s="108" t="s">
        <v>115</v>
      </c>
      <c r="D74" s="104" t="s">
        <v>36</v>
      </c>
      <c r="E74" s="67">
        <f t="shared" si="22"/>
        <v>0</v>
      </c>
      <c r="F74" s="163"/>
      <c r="G74" s="163"/>
      <c r="H74" s="67">
        <f t="shared" si="23"/>
        <v>0</v>
      </c>
      <c r="I74" s="163"/>
      <c r="J74" s="163"/>
      <c r="N74" s="101" t="e">
        <f>SUMIF(#REF!,$C74,#REF!)</f>
        <v>#REF!</v>
      </c>
      <c r="O74" s="56"/>
      <c r="P74" s="56">
        <f ca="1" t="shared" si="2"/>
        <v>0</v>
      </c>
    </row>
    <row r="75" spans="1:16" s="90" customFormat="1" ht="12.75">
      <c r="A75" s="56">
        <f t="shared" si="16"/>
        <v>0</v>
      </c>
      <c r="B75" s="109"/>
      <c r="C75" s="110" t="s">
        <v>116</v>
      </c>
      <c r="D75" s="111"/>
      <c r="E75" s="62">
        <f aca="true" t="shared" si="24" ref="E75:J75">SUBTOTAL(9,E76:E77)</f>
        <v>0</v>
      </c>
      <c r="F75" s="62">
        <f t="shared" si="24"/>
        <v>0</v>
      </c>
      <c r="G75" s="62">
        <f t="shared" si="24"/>
        <v>0</v>
      </c>
      <c r="H75" s="62">
        <f t="shared" si="24"/>
        <v>0</v>
      </c>
      <c r="I75" s="62">
        <f t="shared" si="24"/>
        <v>0</v>
      </c>
      <c r="J75" s="62">
        <f t="shared" si="24"/>
        <v>0</v>
      </c>
      <c r="N75" s="62" t="e">
        <f>SUBTOTAL(9,N76:N77)</f>
        <v>#REF!</v>
      </c>
      <c r="O75" s="56"/>
      <c r="P75" s="56">
        <f ca="1" t="shared" si="2"/>
        <v>0</v>
      </c>
    </row>
    <row r="76" spans="1:16" s="90" customFormat="1" ht="12.75">
      <c r="A76" s="56">
        <f t="shared" si="16"/>
        <v>0</v>
      </c>
      <c r="B76" s="109"/>
      <c r="C76" s="112" t="s">
        <v>117</v>
      </c>
      <c r="D76" s="111"/>
      <c r="E76" s="67">
        <f aca="true" t="shared" si="25" ref="E76:E81">F76+G76</f>
        <v>0</v>
      </c>
      <c r="F76" s="163"/>
      <c r="G76" s="163"/>
      <c r="H76" s="67">
        <f aca="true" t="shared" si="26" ref="H76:H81">I76+J76</f>
        <v>0</v>
      </c>
      <c r="I76" s="163"/>
      <c r="J76" s="163"/>
      <c r="N76" s="101" t="e">
        <f>SUMIF(#REF!,$C76,#REF!)</f>
        <v>#REF!</v>
      </c>
      <c r="O76" s="56"/>
      <c r="P76" s="56">
        <f ca="1" t="shared" si="2"/>
        <v>0</v>
      </c>
    </row>
    <row r="77" spans="1:16" s="90" customFormat="1" ht="12.75">
      <c r="A77" s="56">
        <f t="shared" si="16"/>
        <v>0</v>
      </c>
      <c r="B77" s="109"/>
      <c r="C77" s="112" t="s">
        <v>118</v>
      </c>
      <c r="D77" s="111"/>
      <c r="E77" s="67">
        <f t="shared" si="25"/>
        <v>0</v>
      </c>
      <c r="F77" s="163"/>
      <c r="G77" s="163"/>
      <c r="H77" s="67">
        <f t="shared" si="26"/>
        <v>0</v>
      </c>
      <c r="I77" s="163"/>
      <c r="J77" s="163"/>
      <c r="N77" s="101" t="e">
        <f>SUMIF(#REF!,$C77,#REF!)</f>
        <v>#REF!</v>
      </c>
      <c r="O77" s="56"/>
      <c r="P77" s="56">
        <f ca="1" t="shared" si="2"/>
        <v>0</v>
      </c>
    </row>
    <row r="78" spans="1:16" s="90" customFormat="1" ht="12.75">
      <c r="A78" s="56">
        <f t="shared" si="16"/>
        <v>0</v>
      </c>
      <c r="B78" s="109"/>
      <c r="C78" s="113" t="s">
        <v>119</v>
      </c>
      <c r="D78" s="114" t="s">
        <v>120</v>
      </c>
      <c r="E78" s="67">
        <f t="shared" si="25"/>
        <v>0</v>
      </c>
      <c r="F78" s="163"/>
      <c r="G78" s="163"/>
      <c r="H78" s="67">
        <f t="shared" si="26"/>
        <v>0</v>
      </c>
      <c r="I78" s="163"/>
      <c r="J78" s="163"/>
      <c r="N78" s="101" t="e">
        <f>SUMIF(#REF!,$C78,#REF!)</f>
        <v>#REF!</v>
      </c>
      <c r="O78" s="56"/>
      <c r="P78" s="56">
        <f aca="true" ca="1" t="shared" si="27" ref="P78:P127">IF(CELL("protect",N78),0,1)</f>
        <v>0</v>
      </c>
    </row>
    <row r="79" spans="1:16" s="90" customFormat="1" ht="12.75">
      <c r="A79" s="56">
        <f t="shared" si="16"/>
        <v>0</v>
      </c>
      <c r="B79" s="109"/>
      <c r="C79" s="113" t="s">
        <v>121</v>
      </c>
      <c r="D79" s="111" t="s">
        <v>65</v>
      </c>
      <c r="E79" s="67">
        <f t="shared" si="25"/>
        <v>0</v>
      </c>
      <c r="F79" s="163"/>
      <c r="G79" s="163"/>
      <c r="H79" s="67">
        <f t="shared" si="26"/>
        <v>0</v>
      </c>
      <c r="I79" s="163"/>
      <c r="J79" s="163"/>
      <c r="N79" s="101" t="e">
        <f>SUMIF(#REF!,$C79,#REF!)</f>
        <v>#REF!</v>
      </c>
      <c r="O79" s="56"/>
      <c r="P79" s="56">
        <f ca="1" t="shared" si="27"/>
        <v>0</v>
      </c>
    </row>
    <row r="80" spans="1:16" s="90" customFormat="1" ht="12.75">
      <c r="A80" s="56">
        <f t="shared" si="16"/>
        <v>0</v>
      </c>
      <c r="B80" s="109"/>
      <c r="C80" s="113" t="s">
        <v>122</v>
      </c>
      <c r="D80" s="111" t="s">
        <v>76</v>
      </c>
      <c r="E80" s="67">
        <f t="shared" si="25"/>
        <v>0</v>
      </c>
      <c r="F80" s="163"/>
      <c r="G80" s="163"/>
      <c r="H80" s="67">
        <f t="shared" si="26"/>
        <v>0</v>
      </c>
      <c r="I80" s="163"/>
      <c r="J80" s="163"/>
      <c r="N80" s="101" t="e">
        <f>SUMIF(#REF!,$C80,#REF!)</f>
        <v>#REF!</v>
      </c>
      <c r="O80" s="56"/>
      <c r="P80" s="56">
        <f ca="1" t="shared" si="27"/>
        <v>0</v>
      </c>
    </row>
    <row r="81" spans="1:16" s="90" customFormat="1" ht="12.75">
      <c r="A81" s="56">
        <f t="shared" si="16"/>
        <v>0</v>
      </c>
      <c r="B81" s="109"/>
      <c r="C81" s="113" t="s">
        <v>123</v>
      </c>
      <c r="D81" s="114" t="s">
        <v>78</v>
      </c>
      <c r="E81" s="67">
        <f t="shared" si="25"/>
        <v>0</v>
      </c>
      <c r="F81" s="163"/>
      <c r="G81" s="163"/>
      <c r="H81" s="67">
        <f t="shared" si="26"/>
        <v>0</v>
      </c>
      <c r="I81" s="163"/>
      <c r="J81" s="163"/>
      <c r="N81" s="101" t="e">
        <f>SUMIF(#REF!,$C81,#REF!)</f>
        <v>#REF!</v>
      </c>
      <c r="O81" s="56"/>
      <c r="P81" s="56">
        <f ca="1" t="shared" si="27"/>
        <v>0</v>
      </c>
    </row>
    <row r="82" spans="1:16" s="90" customFormat="1" ht="12.75">
      <c r="A82" s="56">
        <f t="shared" si="16"/>
        <v>0</v>
      </c>
      <c r="B82" s="71"/>
      <c r="C82" s="110" t="s">
        <v>124</v>
      </c>
      <c r="D82" s="94"/>
      <c r="E82" s="62">
        <f aca="true" t="shared" si="28" ref="E82:J82">SUBTOTAL(9,E83:E85)</f>
        <v>0</v>
      </c>
      <c r="F82" s="62">
        <f t="shared" si="28"/>
        <v>0</v>
      </c>
      <c r="G82" s="62">
        <f t="shared" si="28"/>
        <v>0</v>
      </c>
      <c r="H82" s="62">
        <f t="shared" si="28"/>
        <v>0</v>
      </c>
      <c r="I82" s="62">
        <f t="shared" si="28"/>
        <v>0</v>
      </c>
      <c r="J82" s="62">
        <f t="shared" si="28"/>
        <v>0</v>
      </c>
      <c r="N82" s="62" t="e">
        <f>SUBTOTAL(9,N83:N85)</f>
        <v>#REF!</v>
      </c>
      <c r="O82" s="56"/>
      <c r="P82" s="56">
        <f ca="1" t="shared" si="27"/>
        <v>0</v>
      </c>
    </row>
    <row r="83" spans="1:16" s="90" customFormat="1" ht="12.75">
      <c r="A83" s="56">
        <f t="shared" si="16"/>
        <v>0</v>
      </c>
      <c r="B83" s="109"/>
      <c r="C83" s="112" t="s">
        <v>125</v>
      </c>
      <c r="D83" s="114" t="s">
        <v>126</v>
      </c>
      <c r="E83" s="67">
        <f>F83+G83</f>
        <v>0</v>
      </c>
      <c r="F83" s="163"/>
      <c r="G83" s="163"/>
      <c r="H83" s="67">
        <f>I83+J83</f>
        <v>0</v>
      </c>
      <c r="I83" s="163"/>
      <c r="J83" s="163"/>
      <c r="N83" s="101" t="e">
        <f>SUMIF(#REF!,$C83,#REF!)</f>
        <v>#REF!</v>
      </c>
      <c r="O83" s="56"/>
      <c r="P83" s="56">
        <f ca="1" t="shared" si="27"/>
        <v>0</v>
      </c>
    </row>
    <row r="84" spans="1:16" s="90" customFormat="1" ht="12.75">
      <c r="A84" s="56">
        <f t="shared" si="16"/>
        <v>0</v>
      </c>
      <c r="B84" s="109"/>
      <c r="C84" s="115" t="s">
        <v>127</v>
      </c>
      <c r="D84" s="111" t="s">
        <v>128</v>
      </c>
      <c r="E84" s="67">
        <f>F84+G84</f>
        <v>0</v>
      </c>
      <c r="F84" s="163"/>
      <c r="G84" s="163"/>
      <c r="H84" s="67">
        <f>I84+J84</f>
        <v>0</v>
      </c>
      <c r="I84" s="163"/>
      <c r="J84" s="163"/>
      <c r="N84" s="101" t="e">
        <f>SUMIF(#REF!,$C84,#REF!)</f>
        <v>#REF!</v>
      </c>
      <c r="O84" s="56"/>
      <c r="P84" s="56">
        <f ca="1" t="shared" si="27"/>
        <v>0</v>
      </c>
    </row>
    <row r="85" spans="1:16" s="90" customFormat="1" ht="12.75">
      <c r="A85" s="56">
        <f t="shared" si="16"/>
        <v>0</v>
      </c>
      <c r="B85" s="109"/>
      <c r="C85" s="112" t="s">
        <v>129</v>
      </c>
      <c r="D85" s="111" t="s">
        <v>82</v>
      </c>
      <c r="E85" s="67">
        <f>F85+G85</f>
        <v>0</v>
      </c>
      <c r="F85" s="163"/>
      <c r="G85" s="163"/>
      <c r="H85" s="67">
        <f>I85+J85</f>
        <v>0</v>
      </c>
      <c r="I85" s="163"/>
      <c r="J85" s="163"/>
      <c r="N85" s="101" t="e">
        <f>SUMIF(#REF!,$C85,#REF!)</f>
        <v>#REF!</v>
      </c>
      <c r="O85" s="56"/>
      <c r="P85" s="56">
        <f ca="1" t="shared" si="27"/>
        <v>0</v>
      </c>
    </row>
    <row r="86" spans="1:16" s="90" customFormat="1" ht="12.75">
      <c r="A86" s="56">
        <f t="shared" si="16"/>
        <v>0</v>
      </c>
      <c r="B86" s="109"/>
      <c r="C86" s="110" t="s">
        <v>130</v>
      </c>
      <c r="D86" s="111" t="s">
        <v>84</v>
      </c>
      <c r="E86" s="67">
        <f>F86+G86</f>
        <v>0</v>
      </c>
      <c r="F86" s="163"/>
      <c r="G86" s="163"/>
      <c r="H86" s="67">
        <f>I86+J86</f>
        <v>0</v>
      </c>
      <c r="I86" s="163"/>
      <c r="J86" s="163"/>
      <c r="N86" s="101" t="e">
        <f>SUMIF(#REF!,$C86,#REF!)</f>
        <v>#REF!</v>
      </c>
      <c r="O86" s="56"/>
      <c r="P86" s="56">
        <f ca="1" t="shared" si="27"/>
        <v>0</v>
      </c>
    </row>
    <row r="87" spans="1:16" s="90" customFormat="1" ht="12.75">
      <c r="A87" s="56">
        <f t="shared" si="16"/>
        <v>0</v>
      </c>
      <c r="B87" s="63" t="s">
        <v>39</v>
      </c>
      <c r="C87" s="95" t="s">
        <v>131</v>
      </c>
      <c r="D87" s="111" t="s">
        <v>132</v>
      </c>
      <c r="E87" s="62">
        <f aca="true" t="shared" si="29" ref="E87:J87">SUBTOTAL(9,E88:E89)</f>
        <v>0</v>
      </c>
      <c r="F87" s="62">
        <f t="shared" si="29"/>
        <v>0</v>
      </c>
      <c r="G87" s="62">
        <f t="shared" si="29"/>
        <v>0</v>
      </c>
      <c r="H87" s="62">
        <f t="shared" si="29"/>
        <v>0</v>
      </c>
      <c r="I87" s="62">
        <f t="shared" si="29"/>
        <v>0</v>
      </c>
      <c r="J87" s="62">
        <f t="shared" si="29"/>
        <v>0</v>
      </c>
      <c r="N87" s="62" t="e">
        <f>SUBTOTAL(9,N88:N89)</f>
        <v>#REF!</v>
      </c>
      <c r="O87" s="56"/>
      <c r="P87" s="56">
        <f ca="1" t="shared" si="27"/>
        <v>0</v>
      </c>
    </row>
    <row r="88" spans="1:16" s="90" customFormat="1" ht="12.75">
      <c r="A88" s="56">
        <f t="shared" si="16"/>
        <v>0</v>
      </c>
      <c r="B88" s="109"/>
      <c r="C88" s="113" t="s">
        <v>133</v>
      </c>
      <c r="D88" s="114" t="s">
        <v>134</v>
      </c>
      <c r="E88" s="67">
        <f>F88+G88</f>
        <v>0</v>
      </c>
      <c r="F88" s="163"/>
      <c r="G88" s="163"/>
      <c r="H88" s="67">
        <f>I88+J88</f>
        <v>0</v>
      </c>
      <c r="I88" s="163"/>
      <c r="J88" s="163"/>
      <c r="N88" s="101" t="e">
        <f>SUMIF(#REF!,$C88,#REF!)</f>
        <v>#REF!</v>
      </c>
      <c r="O88" s="56"/>
      <c r="P88" s="56">
        <f ca="1" t="shared" si="27"/>
        <v>0</v>
      </c>
    </row>
    <row r="89" spans="1:16" s="90" customFormat="1" ht="12.75">
      <c r="A89" s="56">
        <f t="shared" si="16"/>
        <v>0</v>
      </c>
      <c r="B89" s="109"/>
      <c r="C89" s="113" t="s">
        <v>135</v>
      </c>
      <c r="D89" s="114" t="s">
        <v>136</v>
      </c>
      <c r="E89" s="67">
        <f>F89+G89</f>
        <v>0</v>
      </c>
      <c r="F89" s="163"/>
      <c r="G89" s="163"/>
      <c r="H89" s="67">
        <f>I89+J89</f>
        <v>0</v>
      </c>
      <c r="I89" s="163"/>
      <c r="J89" s="163"/>
      <c r="N89" s="101" t="e">
        <f>SUMIF(#REF!,$C89,#REF!)</f>
        <v>#REF!</v>
      </c>
      <c r="O89" s="56"/>
      <c r="P89" s="56">
        <f ca="1" t="shared" si="27"/>
        <v>0</v>
      </c>
    </row>
    <row r="90" spans="1:16" s="90" customFormat="1" ht="12.75">
      <c r="A90" s="56">
        <f t="shared" si="16"/>
        <v>0</v>
      </c>
      <c r="B90" s="63" t="s">
        <v>79</v>
      </c>
      <c r="C90" s="95" t="s">
        <v>137</v>
      </c>
      <c r="D90" s="111"/>
      <c r="E90" s="62">
        <f aca="true" t="shared" si="30" ref="E90:J90">SUBTOTAL(9,E91:E95)</f>
        <v>0</v>
      </c>
      <c r="F90" s="62">
        <f t="shared" si="30"/>
        <v>0</v>
      </c>
      <c r="G90" s="62">
        <f t="shared" si="30"/>
        <v>0</v>
      </c>
      <c r="H90" s="62">
        <f t="shared" si="30"/>
        <v>0</v>
      </c>
      <c r="I90" s="62">
        <f t="shared" si="30"/>
        <v>0</v>
      </c>
      <c r="J90" s="62">
        <f t="shared" si="30"/>
        <v>0</v>
      </c>
      <c r="N90" s="62" t="e">
        <f>SUBTOTAL(9,N91:N95)</f>
        <v>#REF!</v>
      </c>
      <c r="O90" s="56"/>
      <c r="P90" s="56">
        <f ca="1" t="shared" si="27"/>
        <v>0</v>
      </c>
    </row>
    <row r="91" spans="1:16" s="90" customFormat="1" ht="12.75">
      <c r="A91" s="56">
        <f t="shared" si="16"/>
        <v>0</v>
      </c>
      <c r="B91" s="109"/>
      <c r="C91" s="113" t="s">
        <v>138</v>
      </c>
      <c r="D91" s="114" t="s">
        <v>139</v>
      </c>
      <c r="E91" s="67">
        <f>F91+G91</f>
        <v>0</v>
      </c>
      <c r="F91" s="163"/>
      <c r="G91" s="163"/>
      <c r="H91" s="67">
        <f>I91+J91</f>
        <v>0</v>
      </c>
      <c r="I91" s="163"/>
      <c r="J91" s="163"/>
      <c r="N91" s="101" t="e">
        <f>SUMIF(#REF!,$C91,#REF!)</f>
        <v>#REF!</v>
      </c>
      <c r="O91" s="56"/>
      <c r="P91" s="56">
        <f ca="1" t="shared" si="27"/>
        <v>0</v>
      </c>
    </row>
    <row r="92" spans="1:16" s="90" customFormat="1" ht="12.75">
      <c r="A92" s="56">
        <f t="shared" si="16"/>
        <v>0</v>
      </c>
      <c r="B92" s="109"/>
      <c r="C92" s="113" t="s">
        <v>140</v>
      </c>
      <c r="D92" s="114" t="s">
        <v>141</v>
      </c>
      <c r="E92" s="67">
        <f>F92+G92</f>
        <v>0</v>
      </c>
      <c r="F92" s="163"/>
      <c r="G92" s="163"/>
      <c r="H92" s="67">
        <f>I92+J92</f>
        <v>0</v>
      </c>
      <c r="I92" s="163"/>
      <c r="J92" s="163"/>
      <c r="N92" s="101" t="e">
        <f>SUMIF(#REF!,$C92,#REF!)</f>
        <v>#REF!</v>
      </c>
      <c r="O92" s="56"/>
      <c r="P92" s="56">
        <f ca="1" t="shared" si="27"/>
        <v>0</v>
      </c>
    </row>
    <row r="93" spans="1:16" s="90" customFormat="1" ht="12.75">
      <c r="A93" s="56">
        <f t="shared" si="16"/>
        <v>0</v>
      </c>
      <c r="B93" s="109"/>
      <c r="C93" s="113" t="s">
        <v>142</v>
      </c>
      <c r="D93" s="114" t="s">
        <v>143</v>
      </c>
      <c r="E93" s="67">
        <f>F93+G93</f>
        <v>0</v>
      </c>
      <c r="F93" s="163"/>
      <c r="G93" s="163"/>
      <c r="H93" s="67">
        <f>I93+J93</f>
        <v>0</v>
      </c>
      <c r="I93" s="163"/>
      <c r="J93" s="163"/>
      <c r="N93" s="101" t="e">
        <f>SUMIF(#REF!,$C93,#REF!)</f>
        <v>#REF!</v>
      </c>
      <c r="O93" s="56"/>
      <c r="P93" s="56">
        <f ca="1" t="shared" si="27"/>
        <v>0</v>
      </c>
    </row>
    <row r="94" spans="1:16" s="90" customFormat="1" ht="12.75">
      <c r="A94" s="56">
        <f t="shared" si="16"/>
        <v>0</v>
      </c>
      <c r="B94" s="109"/>
      <c r="C94" s="113" t="s">
        <v>144</v>
      </c>
      <c r="D94" s="114" t="s">
        <v>145</v>
      </c>
      <c r="E94" s="67">
        <f>F94+G94</f>
        <v>0</v>
      </c>
      <c r="F94" s="163"/>
      <c r="G94" s="163"/>
      <c r="H94" s="67">
        <f>I94+J94</f>
        <v>0</v>
      </c>
      <c r="I94" s="163"/>
      <c r="J94" s="163"/>
      <c r="N94" s="101" t="e">
        <f>SUMIF(#REF!,$C94,#REF!)</f>
        <v>#REF!</v>
      </c>
      <c r="O94" s="56"/>
      <c r="P94" s="56">
        <f ca="1" t="shared" si="27"/>
        <v>0</v>
      </c>
    </row>
    <row r="95" spans="1:16" s="90" customFormat="1" ht="12.75">
      <c r="A95" s="56">
        <f t="shared" si="16"/>
        <v>0</v>
      </c>
      <c r="B95" s="109"/>
      <c r="C95" s="113" t="s">
        <v>146</v>
      </c>
      <c r="D95" s="114" t="s">
        <v>147</v>
      </c>
      <c r="E95" s="67">
        <f>F95+G95</f>
        <v>0</v>
      </c>
      <c r="F95" s="163"/>
      <c r="G95" s="163"/>
      <c r="H95" s="67">
        <f>I95+J95</f>
        <v>0</v>
      </c>
      <c r="I95" s="163"/>
      <c r="J95" s="163"/>
      <c r="N95" s="101" t="e">
        <f>SUMIF(#REF!,$C95,#REF!)</f>
        <v>#REF!</v>
      </c>
      <c r="O95" s="56"/>
      <c r="P95" s="56">
        <f ca="1" t="shared" si="27"/>
        <v>0</v>
      </c>
    </row>
    <row r="96" spans="1:16" s="90" customFormat="1" ht="12.75">
      <c r="A96" s="56">
        <f t="shared" si="16"/>
        <v>0</v>
      </c>
      <c r="B96" s="63" t="s">
        <v>148</v>
      </c>
      <c r="C96" s="116" t="s">
        <v>149</v>
      </c>
      <c r="D96" s="114"/>
      <c r="E96" s="62">
        <f aca="true" t="shared" si="31" ref="E96:J96">SUBTOTAL(9,E97:E99)</f>
        <v>0</v>
      </c>
      <c r="F96" s="62">
        <f t="shared" si="31"/>
        <v>0</v>
      </c>
      <c r="G96" s="62">
        <f t="shared" si="31"/>
        <v>0</v>
      </c>
      <c r="H96" s="62">
        <f t="shared" si="31"/>
        <v>0</v>
      </c>
      <c r="I96" s="62">
        <f t="shared" si="31"/>
        <v>0</v>
      </c>
      <c r="J96" s="62">
        <f t="shared" si="31"/>
        <v>0</v>
      </c>
      <c r="N96" s="62" t="e">
        <f>SUBTOTAL(9,N97:N99)</f>
        <v>#REF!</v>
      </c>
      <c r="O96" s="56"/>
      <c r="P96" s="56">
        <f ca="1" t="shared" si="27"/>
        <v>0</v>
      </c>
    </row>
    <row r="97" spans="1:16" s="90" customFormat="1" ht="12.75">
      <c r="A97" s="56">
        <f t="shared" si="16"/>
        <v>0</v>
      </c>
      <c r="B97" s="109"/>
      <c r="C97" s="110" t="s">
        <v>150</v>
      </c>
      <c r="D97" s="114" t="s">
        <v>151</v>
      </c>
      <c r="E97" s="67">
        <f>F97+G97</f>
        <v>0</v>
      </c>
      <c r="F97" s="163"/>
      <c r="G97" s="163"/>
      <c r="H97" s="67">
        <f>I97+J97</f>
        <v>0</v>
      </c>
      <c r="I97" s="163"/>
      <c r="J97" s="163"/>
      <c r="N97" s="101" t="e">
        <f>SUMIF(#REF!,$C97,#REF!)</f>
        <v>#REF!</v>
      </c>
      <c r="O97" s="56"/>
      <c r="P97" s="56">
        <f ca="1" t="shared" si="27"/>
        <v>0</v>
      </c>
    </row>
    <row r="98" spans="1:16" s="90" customFormat="1" ht="12.75">
      <c r="A98" s="56">
        <f t="shared" si="16"/>
        <v>0</v>
      </c>
      <c r="B98" s="109"/>
      <c r="C98" s="110" t="s">
        <v>152</v>
      </c>
      <c r="D98" s="114" t="s">
        <v>153</v>
      </c>
      <c r="E98" s="67">
        <f>F98+G98</f>
        <v>0</v>
      </c>
      <c r="F98" s="163"/>
      <c r="G98" s="163"/>
      <c r="H98" s="67">
        <f>I98+J98</f>
        <v>0</v>
      </c>
      <c r="I98" s="163"/>
      <c r="J98" s="163"/>
      <c r="N98" s="101" t="e">
        <f>SUMIF(#REF!,$C98,#REF!)</f>
        <v>#REF!</v>
      </c>
      <c r="O98" s="56"/>
      <c r="P98" s="56">
        <f ca="1" t="shared" si="27"/>
        <v>0</v>
      </c>
    </row>
    <row r="99" spans="1:16" s="90" customFormat="1" ht="12.75">
      <c r="A99" s="56">
        <f t="shared" si="16"/>
        <v>0</v>
      </c>
      <c r="B99" s="109"/>
      <c r="C99" s="110" t="s">
        <v>154</v>
      </c>
      <c r="D99" s="114" t="s">
        <v>155</v>
      </c>
      <c r="E99" s="67">
        <f>F99+G99</f>
        <v>0</v>
      </c>
      <c r="F99" s="163"/>
      <c r="G99" s="163"/>
      <c r="H99" s="67">
        <f>I99+J99</f>
        <v>0</v>
      </c>
      <c r="I99" s="163"/>
      <c r="J99" s="163"/>
      <c r="N99" s="101" t="e">
        <f>SUMIF(#REF!,$C99,#REF!)</f>
        <v>#REF!</v>
      </c>
      <c r="O99" s="56"/>
      <c r="P99" s="56">
        <f ca="1" t="shared" si="27"/>
        <v>0</v>
      </c>
    </row>
    <row r="100" spans="1:16" s="90" customFormat="1" ht="12.75">
      <c r="A100" s="56">
        <f t="shared" si="16"/>
        <v>0</v>
      </c>
      <c r="B100" s="63" t="s">
        <v>156</v>
      </c>
      <c r="C100" s="117" t="s">
        <v>157</v>
      </c>
      <c r="D100" s="114" t="s">
        <v>158</v>
      </c>
      <c r="E100" s="67">
        <f>F100+G100</f>
        <v>0</v>
      </c>
      <c r="F100" s="163"/>
      <c r="G100" s="163"/>
      <c r="H100" s="67">
        <f>I100+J100</f>
        <v>0</v>
      </c>
      <c r="I100" s="163"/>
      <c r="J100" s="163"/>
      <c r="N100" s="101" t="e">
        <f>SUMIF(#REF!,$C100,#REF!)</f>
        <v>#REF!</v>
      </c>
      <c r="O100" s="56"/>
      <c r="P100" s="56">
        <f ca="1" t="shared" si="27"/>
        <v>0</v>
      </c>
    </row>
    <row r="101" spans="1:16" s="90" customFormat="1" ht="12.75">
      <c r="A101" s="1">
        <v>1</v>
      </c>
      <c r="B101" s="82"/>
      <c r="C101" s="118"/>
      <c r="D101" s="84"/>
      <c r="E101" s="62"/>
      <c r="F101" s="62"/>
      <c r="G101" s="62"/>
      <c r="H101" s="62"/>
      <c r="I101" s="62"/>
      <c r="J101" s="62"/>
      <c r="N101" s="62"/>
      <c r="O101" s="56"/>
      <c r="P101" s="56">
        <f ca="1" t="shared" si="27"/>
        <v>0</v>
      </c>
    </row>
    <row r="102" spans="1:16" s="56" customFormat="1" ht="12.75">
      <c r="A102" s="1">
        <v>1</v>
      </c>
      <c r="B102" s="58"/>
      <c r="C102" s="86"/>
      <c r="D102" s="78"/>
      <c r="E102" s="62"/>
      <c r="F102" s="62"/>
      <c r="G102" s="62"/>
      <c r="H102" s="62"/>
      <c r="I102" s="62"/>
      <c r="J102" s="62"/>
      <c r="K102" s="6"/>
      <c r="N102" s="62"/>
      <c r="P102" s="56">
        <f ca="1" t="shared" si="27"/>
        <v>0</v>
      </c>
    </row>
    <row r="103" spans="1:16" s="56" customFormat="1" ht="12.75">
      <c r="A103" s="123">
        <v>1</v>
      </c>
      <c r="B103" s="52"/>
      <c r="C103" s="124" t="s">
        <v>159</v>
      </c>
      <c r="D103" s="125" t="s">
        <v>160</v>
      </c>
      <c r="E103" s="126">
        <f aca="true" t="shared" si="32" ref="E103:J103">SUBTOTAL(9,E105:E140)</f>
        <v>0</v>
      </c>
      <c r="F103" s="126">
        <f t="shared" si="32"/>
        <v>0</v>
      </c>
      <c r="G103" s="126">
        <f t="shared" si="32"/>
        <v>0</v>
      </c>
      <c r="H103" s="126">
        <f t="shared" si="32"/>
        <v>0</v>
      </c>
      <c r="I103" s="126">
        <f t="shared" si="32"/>
        <v>0</v>
      </c>
      <c r="J103" s="126">
        <f t="shared" si="32"/>
        <v>0</v>
      </c>
      <c r="N103" s="126">
        <f>SUBTOTAL(9,N105:N140)</f>
        <v>0</v>
      </c>
      <c r="P103" s="56">
        <f ca="1" t="shared" si="27"/>
        <v>0</v>
      </c>
    </row>
    <row r="104" spans="1:16" s="56" customFormat="1" ht="12.75">
      <c r="A104" s="123">
        <v>1</v>
      </c>
      <c r="B104" s="58"/>
      <c r="C104" s="127"/>
      <c r="D104" s="78"/>
      <c r="E104" s="128"/>
      <c r="F104" s="128"/>
      <c r="G104" s="128"/>
      <c r="H104" s="128"/>
      <c r="I104" s="128"/>
      <c r="J104" s="128"/>
      <c r="N104" s="128"/>
      <c r="P104" s="56">
        <f ca="1" t="shared" si="27"/>
        <v>0</v>
      </c>
    </row>
    <row r="105" spans="1:16" s="56" customFormat="1" ht="12.75">
      <c r="A105" s="123">
        <v>1</v>
      </c>
      <c r="B105" s="52"/>
      <c r="C105" s="124" t="s">
        <v>161</v>
      </c>
      <c r="D105" s="125"/>
      <c r="E105" s="126">
        <f aca="true" t="shared" si="33" ref="E105:J105">SUBTOTAL(9,E107:E138)</f>
        <v>0</v>
      </c>
      <c r="F105" s="126">
        <f t="shared" si="33"/>
        <v>0</v>
      </c>
      <c r="G105" s="126">
        <f t="shared" si="33"/>
        <v>0</v>
      </c>
      <c r="H105" s="126">
        <f t="shared" si="33"/>
        <v>0</v>
      </c>
      <c r="I105" s="126">
        <f t="shared" si="33"/>
        <v>0</v>
      </c>
      <c r="J105" s="126">
        <f t="shared" si="33"/>
        <v>0</v>
      </c>
      <c r="N105" s="126">
        <f>SUBTOTAL(9,N107:N138)</f>
        <v>0</v>
      </c>
      <c r="P105" s="56">
        <f ca="1" t="shared" si="27"/>
        <v>0</v>
      </c>
    </row>
    <row r="106" spans="1:16" s="56" customFormat="1" ht="12.75">
      <c r="A106" s="123">
        <v>1</v>
      </c>
      <c r="B106" s="58"/>
      <c r="C106" s="127"/>
      <c r="D106" s="78"/>
      <c r="E106" s="128"/>
      <c r="F106" s="128"/>
      <c r="G106" s="128"/>
      <c r="H106" s="128"/>
      <c r="I106" s="128"/>
      <c r="J106" s="128"/>
      <c r="N106" s="128"/>
      <c r="P106" s="56">
        <f ca="1" t="shared" si="27"/>
        <v>0</v>
      </c>
    </row>
    <row r="107" spans="1:16" s="56" customFormat="1" ht="12.75">
      <c r="A107" s="56">
        <f aca="true" t="shared" si="34" ref="A107:A138">IF(MAX(E107:K107)=0,IF(MIN(E107:K107)=0,0,1),1)</f>
        <v>0</v>
      </c>
      <c r="B107" s="58"/>
      <c r="C107" s="64" t="s">
        <v>162</v>
      </c>
      <c r="D107" s="129" t="s">
        <v>163</v>
      </c>
      <c r="E107" s="128">
        <f aca="true" t="shared" si="35" ref="E107:J107">SUBTOTAL(9,E108:E110)</f>
        <v>0</v>
      </c>
      <c r="F107" s="128">
        <f t="shared" si="35"/>
        <v>0</v>
      </c>
      <c r="G107" s="128">
        <f t="shared" si="35"/>
        <v>0</v>
      </c>
      <c r="H107" s="128">
        <f t="shared" si="35"/>
        <v>0</v>
      </c>
      <c r="I107" s="128">
        <f t="shared" si="35"/>
        <v>0</v>
      </c>
      <c r="J107" s="128">
        <f t="shared" si="35"/>
        <v>0</v>
      </c>
      <c r="N107" s="128">
        <f>SUBTOTAL(9,N108:N110)</f>
        <v>0</v>
      </c>
      <c r="P107" s="56">
        <f ca="1" t="shared" si="27"/>
        <v>0</v>
      </c>
    </row>
    <row r="108" spans="1:16" s="56" customFormat="1" ht="12.75">
      <c r="A108" s="56">
        <f t="shared" si="34"/>
        <v>0</v>
      </c>
      <c r="B108" s="58"/>
      <c r="C108" s="59" t="s">
        <v>164</v>
      </c>
      <c r="D108" s="74"/>
      <c r="E108" s="67">
        <f>F108+G108</f>
        <v>0</v>
      </c>
      <c r="F108" s="163"/>
      <c r="G108" s="163"/>
      <c r="H108" s="67">
        <f>I108+J108</f>
        <v>0</v>
      </c>
      <c r="I108" s="163"/>
      <c r="J108" s="163"/>
      <c r="N108" s="69"/>
      <c r="P108" s="56">
        <f ca="1" t="shared" si="27"/>
        <v>1</v>
      </c>
    </row>
    <row r="109" spans="1:16" s="56" customFormat="1" ht="12.75">
      <c r="A109" s="56">
        <f t="shared" si="34"/>
        <v>0</v>
      </c>
      <c r="B109" s="58"/>
      <c r="C109" s="59" t="s">
        <v>165</v>
      </c>
      <c r="D109" s="74"/>
      <c r="E109" s="67">
        <f>F109+G109</f>
        <v>0</v>
      </c>
      <c r="F109" s="163"/>
      <c r="G109" s="163"/>
      <c r="H109" s="67">
        <f>I109+J109</f>
        <v>0</v>
      </c>
      <c r="I109" s="163"/>
      <c r="J109" s="163"/>
      <c r="N109" s="69"/>
      <c r="P109" s="56">
        <f ca="1" t="shared" si="27"/>
        <v>1</v>
      </c>
    </row>
    <row r="110" spans="1:16" s="56" customFormat="1" ht="12.75">
      <c r="A110" s="56">
        <f t="shared" si="34"/>
        <v>0</v>
      </c>
      <c r="B110" s="58"/>
      <c r="C110" s="59" t="s">
        <v>166</v>
      </c>
      <c r="D110" s="74"/>
      <c r="E110" s="67">
        <f>F110+G110</f>
        <v>0</v>
      </c>
      <c r="F110" s="163"/>
      <c r="G110" s="163"/>
      <c r="H110" s="67">
        <f>I110+J110</f>
        <v>0</v>
      </c>
      <c r="I110" s="163"/>
      <c r="J110" s="163"/>
      <c r="N110" s="69"/>
      <c r="P110" s="56">
        <f ca="1" t="shared" si="27"/>
        <v>1</v>
      </c>
    </row>
    <row r="111" spans="1:16" s="56" customFormat="1" ht="25.5">
      <c r="A111" s="56">
        <f t="shared" si="34"/>
        <v>0</v>
      </c>
      <c r="B111" s="58"/>
      <c r="C111" s="64" t="s">
        <v>167</v>
      </c>
      <c r="D111" s="130" t="s">
        <v>168</v>
      </c>
      <c r="E111" s="131">
        <f aca="true" t="shared" si="36" ref="E111:J111">SUBTOTAL(9,E112:E115)</f>
        <v>0</v>
      </c>
      <c r="F111" s="131">
        <f t="shared" si="36"/>
        <v>0</v>
      </c>
      <c r="G111" s="131">
        <f t="shared" si="36"/>
        <v>0</v>
      </c>
      <c r="H111" s="131">
        <f t="shared" si="36"/>
        <v>0</v>
      </c>
      <c r="I111" s="131">
        <f t="shared" si="36"/>
        <v>0</v>
      </c>
      <c r="J111" s="131">
        <f t="shared" si="36"/>
        <v>0</v>
      </c>
      <c r="N111" s="131">
        <f>SUBTOTAL(9,N112:N115)</f>
        <v>0</v>
      </c>
      <c r="P111" s="56">
        <f ca="1" t="shared" si="27"/>
        <v>0</v>
      </c>
    </row>
    <row r="112" spans="1:16" s="56" customFormat="1" ht="12.75">
      <c r="A112" s="56">
        <f t="shared" si="34"/>
        <v>0</v>
      </c>
      <c r="B112" s="58"/>
      <c r="C112" s="59" t="s">
        <v>169</v>
      </c>
      <c r="D112" s="74" t="s">
        <v>170</v>
      </c>
      <c r="E112" s="67">
        <f>F112+G112</f>
        <v>0</v>
      </c>
      <c r="F112" s="163"/>
      <c r="G112" s="163"/>
      <c r="H112" s="67">
        <f>I112+J112</f>
        <v>0</v>
      </c>
      <c r="I112" s="163"/>
      <c r="J112" s="163"/>
      <c r="N112" s="69"/>
      <c r="P112" s="56">
        <f ca="1" t="shared" si="27"/>
        <v>1</v>
      </c>
    </row>
    <row r="113" spans="1:16" s="56" customFormat="1" ht="12.75">
      <c r="A113" s="56">
        <f t="shared" si="34"/>
        <v>0</v>
      </c>
      <c r="B113" s="58"/>
      <c r="C113" s="59" t="s">
        <v>171</v>
      </c>
      <c r="D113" s="74" t="s">
        <v>172</v>
      </c>
      <c r="E113" s="67">
        <f>F113+G113</f>
        <v>0</v>
      </c>
      <c r="F113" s="163"/>
      <c r="G113" s="163"/>
      <c r="H113" s="67">
        <f>I113+J113</f>
        <v>0</v>
      </c>
      <c r="I113" s="163"/>
      <c r="J113" s="163"/>
      <c r="N113" s="69"/>
      <c r="P113" s="56">
        <f ca="1" t="shared" si="27"/>
        <v>1</v>
      </c>
    </row>
    <row r="114" spans="1:16" s="56" customFormat="1" ht="12.75">
      <c r="A114" s="56">
        <f t="shared" si="34"/>
        <v>0</v>
      </c>
      <c r="B114" s="58"/>
      <c r="C114" s="59" t="s">
        <v>173</v>
      </c>
      <c r="D114" s="74" t="s">
        <v>174</v>
      </c>
      <c r="E114" s="67">
        <f>F114+G114</f>
        <v>0</v>
      </c>
      <c r="F114" s="163"/>
      <c r="G114" s="163"/>
      <c r="H114" s="67">
        <f>I114+J114</f>
        <v>0</v>
      </c>
      <c r="I114" s="163"/>
      <c r="J114" s="163"/>
      <c r="N114" s="69"/>
      <c r="P114" s="56">
        <f ca="1" t="shared" si="27"/>
        <v>1</v>
      </c>
    </row>
    <row r="115" spans="1:16" s="56" customFormat="1" ht="12.75">
      <c r="A115" s="56">
        <f t="shared" si="34"/>
        <v>0</v>
      </c>
      <c r="B115" s="58"/>
      <c r="C115" s="59" t="s">
        <v>175</v>
      </c>
      <c r="D115" s="74" t="s">
        <v>176</v>
      </c>
      <c r="E115" s="67">
        <f>F115+G115</f>
        <v>0</v>
      </c>
      <c r="F115" s="163"/>
      <c r="G115" s="163"/>
      <c r="H115" s="67">
        <f>I115+J115</f>
        <v>0</v>
      </c>
      <c r="I115" s="163"/>
      <c r="J115" s="163"/>
      <c r="N115" s="69"/>
      <c r="P115" s="56">
        <f ca="1" t="shared" si="27"/>
        <v>1</v>
      </c>
    </row>
    <row r="116" spans="1:16" s="56" customFormat="1" ht="12.75">
      <c r="A116" s="56">
        <f t="shared" si="34"/>
        <v>0</v>
      </c>
      <c r="B116" s="58"/>
      <c r="C116" s="64" t="s">
        <v>177</v>
      </c>
      <c r="D116" s="130" t="s">
        <v>178</v>
      </c>
      <c r="E116" s="128">
        <f aca="true" t="shared" si="37" ref="E116:J116">SUBTOTAL(9,E117:E118)</f>
        <v>0</v>
      </c>
      <c r="F116" s="128">
        <f t="shared" si="37"/>
        <v>0</v>
      </c>
      <c r="G116" s="128">
        <f t="shared" si="37"/>
        <v>0</v>
      </c>
      <c r="H116" s="128">
        <f t="shared" si="37"/>
        <v>0</v>
      </c>
      <c r="I116" s="128">
        <f t="shared" si="37"/>
        <v>0</v>
      </c>
      <c r="J116" s="128">
        <f t="shared" si="37"/>
        <v>0</v>
      </c>
      <c r="N116" s="128">
        <f>SUBTOTAL(9,N117:N118)</f>
        <v>0</v>
      </c>
      <c r="P116" s="56">
        <f ca="1" t="shared" si="27"/>
        <v>0</v>
      </c>
    </row>
    <row r="117" spans="1:16" s="56" customFormat="1" ht="12.75">
      <c r="A117" s="56">
        <f t="shared" si="34"/>
        <v>0</v>
      </c>
      <c r="B117" s="58"/>
      <c r="C117" s="59" t="s">
        <v>179</v>
      </c>
      <c r="D117" s="73" t="s">
        <v>180</v>
      </c>
      <c r="E117" s="67">
        <f>F117+G117</f>
        <v>0</v>
      </c>
      <c r="F117" s="163"/>
      <c r="G117" s="163"/>
      <c r="H117" s="67">
        <f>I117+J117</f>
        <v>0</v>
      </c>
      <c r="I117" s="163"/>
      <c r="J117" s="163"/>
      <c r="N117" s="69"/>
      <c r="P117" s="56">
        <f ca="1" t="shared" si="27"/>
        <v>1</v>
      </c>
    </row>
    <row r="118" spans="1:16" s="56" customFormat="1" ht="12.75">
      <c r="A118" s="56">
        <f t="shared" si="34"/>
        <v>0</v>
      </c>
      <c r="B118" s="58"/>
      <c r="C118" s="59" t="s">
        <v>181</v>
      </c>
      <c r="D118" s="73" t="s">
        <v>182</v>
      </c>
      <c r="E118" s="67">
        <f>F118+G118</f>
        <v>0</v>
      </c>
      <c r="F118" s="163"/>
      <c r="G118" s="163"/>
      <c r="H118" s="67">
        <f>I118+J118</f>
        <v>0</v>
      </c>
      <c r="I118" s="163"/>
      <c r="J118" s="163"/>
      <c r="N118" s="69"/>
      <c r="P118" s="56">
        <f ca="1" t="shared" si="27"/>
        <v>1</v>
      </c>
    </row>
    <row r="119" spans="1:16" s="56" customFormat="1" ht="12.75">
      <c r="A119" s="56">
        <f t="shared" si="34"/>
        <v>0</v>
      </c>
      <c r="B119" s="58"/>
      <c r="C119" s="64" t="s">
        <v>183</v>
      </c>
      <c r="D119" s="130" t="s">
        <v>184</v>
      </c>
      <c r="E119" s="131">
        <f aca="true" t="shared" si="38" ref="E119:J119">SUBTOTAL(9,E120:E123)</f>
        <v>0</v>
      </c>
      <c r="F119" s="131">
        <f t="shared" si="38"/>
        <v>0</v>
      </c>
      <c r="G119" s="131">
        <f t="shared" si="38"/>
        <v>0</v>
      </c>
      <c r="H119" s="131">
        <f t="shared" si="38"/>
        <v>0</v>
      </c>
      <c r="I119" s="131">
        <f t="shared" si="38"/>
        <v>0</v>
      </c>
      <c r="J119" s="131">
        <f t="shared" si="38"/>
        <v>0</v>
      </c>
      <c r="N119" s="131">
        <f>SUBTOTAL(9,N120:N123)</f>
        <v>0</v>
      </c>
      <c r="P119" s="56">
        <f ca="1" t="shared" si="27"/>
        <v>0</v>
      </c>
    </row>
    <row r="120" spans="1:16" s="56" customFormat="1" ht="12.75">
      <c r="A120" s="56">
        <f t="shared" si="34"/>
        <v>0</v>
      </c>
      <c r="B120" s="58"/>
      <c r="C120" s="59" t="s">
        <v>179</v>
      </c>
      <c r="D120" s="73" t="s">
        <v>185</v>
      </c>
      <c r="E120" s="67">
        <f>F120+G120</f>
        <v>0</v>
      </c>
      <c r="F120" s="163"/>
      <c r="G120" s="163"/>
      <c r="H120" s="67">
        <f>I120+J120</f>
        <v>0</v>
      </c>
      <c r="I120" s="163"/>
      <c r="J120" s="163"/>
      <c r="N120" s="69"/>
      <c r="P120" s="56">
        <f ca="1" t="shared" si="27"/>
        <v>1</v>
      </c>
    </row>
    <row r="121" spans="1:16" s="56" customFormat="1" ht="12.75">
      <c r="A121" s="56">
        <f t="shared" si="34"/>
        <v>0</v>
      </c>
      <c r="B121" s="58"/>
      <c r="C121" s="59" t="s">
        <v>181</v>
      </c>
      <c r="D121" s="73" t="s">
        <v>186</v>
      </c>
      <c r="E121" s="67">
        <f>F121+G121</f>
        <v>0</v>
      </c>
      <c r="F121" s="163"/>
      <c r="G121" s="163"/>
      <c r="H121" s="67">
        <f>I121+J121</f>
        <v>0</v>
      </c>
      <c r="I121" s="163"/>
      <c r="J121" s="163"/>
      <c r="N121" s="69"/>
      <c r="P121" s="56">
        <f ca="1" t="shared" si="27"/>
        <v>1</v>
      </c>
    </row>
    <row r="122" spans="1:16" s="56" customFormat="1" ht="12.75">
      <c r="A122" s="56">
        <f t="shared" si="34"/>
        <v>0</v>
      </c>
      <c r="B122" s="58"/>
      <c r="C122" s="132" t="s">
        <v>187</v>
      </c>
      <c r="D122" s="74" t="s">
        <v>188</v>
      </c>
      <c r="E122" s="67">
        <f>F122+G122</f>
        <v>0</v>
      </c>
      <c r="F122" s="163"/>
      <c r="G122" s="163"/>
      <c r="H122" s="67">
        <f>I122+J122</f>
        <v>0</v>
      </c>
      <c r="I122" s="163"/>
      <c r="J122" s="163"/>
      <c r="N122" s="69"/>
      <c r="P122" s="56">
        <f ca="1" t="shared" si="27"/>
        <v>1</v>
      </c>
    </row>
    <row r="123" spans="1:16" s="56" customFormat="1" ht="12.75">
      <c r="A123" s="56">
        <f t="shared" si="34"/>
        <v>0</v>
      </c>
      <c r="B123" s="58"/>
      <c r="C123" s="59" t="s">
        <v>189</v>
      </c>
      <c r="D123" s="74" t="s">
        <v>190</v>
      </c>
      <c r="E123" s="67">
        <f>F123+G123</f>
        <v>0</v>
      </c>
      <c r="F123" s="163"/>
      <c r="G123" s="163"/>
      <c r="H123" s="67">
        <f>I123+J123</f>
        <v>0</v>
      </c>
      <c r="I123" s="163"/>
      <c r="J123" s="163"/>
      <c r="N123" s="69"/>
      <c r="P123" s="56">
        <f ca="1" t="shared" si="27"/>
        <v>1</v>
      </c>
    </row>
    <row r="124" spans="1:16" s="56" customFormat="1" ht="12.75">
      <c r="A124" s="56">
        <f t="shared" si="34"/>
        <v>0</v>
      </c>
      <c r="B124" s="58"/>
      <c r="C124" s="64" t="s">
        <v>191</v>
      </c>
      <c r="D124" s="130" t="s">
        <v>192</v>
      </c>
      <c r="E124" s="131">
        <f aca="true" t="shared" si="39" ref="E124:J124">SUBTOTAL(9,E125:E126)</f>
        <v>0</v>
      </c>
      <c r="F124" s="131">
        <f t="shared" si="39"/>
        <v>0</v>
      </c>
      <c r="G124" s="131">
        <f t="shared" si="39"/>
        <v>0</v>
      </c>
      <c r="H124" s="131">
        <f t="shared" si="39"/>
        <v>0</v>
      </c>
      <c r="I124" s="131">
        <f t="shared" si="39"/>
        <v>0</v>
      </c>
      <c r="J124" s="131">
        <f t="shared" si="39"/>
        <v>0</v>
      </c>
      <c r="N124" s="131">
        <f>SUBTOTAL(9,N125:N126)</f>
        <v>0</v>
      </c>
      <c r="P124" s="56">
        <f ca="1" t="shared" si="27"/>
        <v>0</v>
      </c>
    </row>
    <row r="125" spans="1:16" s="56" customFormat="1" ht="12.75">
      <c r="A125" s="56">
        <f t="shared" si="34"/>
        <v>0</v>
      </c>
      <c r="B125" s="58"/>
      <c r="C125" s="59" t="s">
        <v>179</v>
      </c>
      <c r="D125" s="73" t="s">
        <v>193</v>
      </c>
      <c r="E125" s="67">
        <f>F125+G125</f>
        <v>0</v>
      </c>
      <c r="F125" s="163"/>
      <c r="G125" s="163"/>
      <c r="H125" s="67">
        <f>I125+J125</f>
        <v>0</v>
      </c>
      <c r="I125" s="163"/>
      <c r="J125" s="163"/>
      <c r="N125" s="69"/>
      <c r="P125" s="56">
        <f ca="1" t="shared" si="27"/>
        <v>1</v>
      </c>
    </row>
    <row r="126" spans="1:16" s="56" customFormat="1" ht="12.75">
      <c r="A126" s="56">
        <f t="shared" si="34"/>
        <v>0</v>
      </c>
      <c r="B126" s="58"/>
      <c r="C126" s="59" t="s">
        <v>181</v>
      </c>
      <c r="D126" s="73" t="s">
        <v>194</v>
      </c>
      <c r="E126" s="67">
        <f>F126+G126</f>
        <v>0</v>
      </c>
      <c r="F126" s="163"/>
      <c r="G126" s="163"/>
      <c r="H126" s="67">
        <f>I126+J126</f>
        <v>0</v>
      </c>
      <c r="I126" s="163"/>
      <c r="J126" s="163"/>
      <c r="N126" s="69"/>
      <c r="P126" s="56">
        <f ca="1" t="shared" si="27"/>
        <v>1</v>
      </c>
    </row>
    <row r="127" spans="1:16" s="56" customFormat="1" ht="12.75">
      <c r="A127" s="56">
        <f t="shared" si="34"/>
        <v>0</v>
      </c>
      <c r="B127" s="58"/>
      <c r="C127" s="64" t="s">
        <v>195</v>
      </c>
      <c r="D127" s="130" t="s">
        <v>196</v>
      </c>
      <c r="E127" s="131">
        <f aca="true" t="shared" si="40" ref="E127:J127">SUBTOTAL(9,E128:E129)</f>
        <v>0</v>
      </c>
      <c r="F127" s="131">
        <f t="shared" si="40"/>
        <v>0</v>
      </c>
      <c r="G127" s="131">
        <f t="shared" si="40"/>
        <v>0</v>
      </c>
      <c r="H127" s="131">
        <f t="shared" si="40"/>
        <v>0</v>
      </c>
      <c r="I127" s="131">
        <f t="shared" si="40"/>
        <v>0</v>
      </c>
      <c r="J127" s="131">
        <f t="shared" si="40"/>
        <v>0</v>
      </c>
      <c r="N127" s="131">
        <f>SUBTOTAL(9,N128:N129)</f>
        <v>0</v>
      </c>
      <c r="P127" s="56">
        <f ca="1" t="shared" si="27"/>
        <v>0</v>
      </c>
    </row>
    <row r="128" spans="1:16" s="56" customFormat="1" ht="12.75">
      <c r="A128" s="56">
        <f t="shared" si="34"/>
        <v>0</v>
      </c>
      <c r="B128" s="58"/>
      <c r="C128" s="59" t="s">
        <v>179</v>
      </c>
      <c r="D128" s="73" t="s">
        <v>197</v>
      </c>
      <c r="E128" s="67">
        <f>F128+G128</f>
        <v>0</v>
      </c>
      <c r="F128" s="163"/>
      <c r="G128" s="163"/>
      <c r="H128" s="67">
        <f>I128+J128</f>
        <v>0</v>
      </c>
      <c r="I128" s="163"/>
      <c r="J128" s="163"/>
      <c r="N128" s="69"/>
      <c r="P128" s="56">
        <f aca="true" ca="1" t="shared" si="41" ref="P128:P191">IF(CELL("protect",N128),0,1)</f>
        <v>1</v>
      </c>
    </row>
    <row r="129" spans="1:16" s="56" customFormat="1" ht="12.75">
      <c r="A129" s="56">
        <f t="shared" si="34"/>
        <v>0</v>
      </c>
      <c r="B129" s="58"/>
      <c r="C129" s="59" t="s">
        <v>181</v>
      </c>
      <c r="D129" s="73" t="s">
        <v>198</v>
      </c>
      <c r="E129" s="67">
        <f>F129+G129</f>
        <v>0</v>
      </c>
      <c r="F129" s="163"/>
      <c r="G129" s="163"/>
      <c r="H129" s="67">
        <f>I129+J129</f>
        <v>0</v>
      </c>
      <c r="I129" s="163"/>
      <c r="J129" s="163"/>
      <c r="N129" s="69"/>
      <c r="P129" s="56">
        <f ca="1" t="shared" si="41"/>
        <v>1</v>
      </c>
    </row>
    <row r="130" spans="1:16" s="56" customFormat="1" ht="25.5">
      <c r="A130" s="56">
        <f t="shared" si="34"/>
        <v>0</v>
      </c>
      <c r="B130" s="58"/>
      <c r="C130" s="64" t="s">
        <v>199</v>
      </c>
      <c r="D130" s="130" t="s">
        <v>200</v>
      </c>
      <c r="E130" s="131">
        <f aca="true" t="shared" si="42" ref="E130:J130">SUBTOTAL(9,E131:E132)</f>
        <v>0</v>
      </c>
      <c r="F130" s="131">
        <f t="shared" si="42"/>
        <v>0</v>
      </c>
      <c r="G130" s="131">
        <f t="shared" si="42"/>
        <v>0</v>
      </c>
      <c r="H130" s="131">
        <f t="shared" si="42"/>
        <v>0</v>
      </c>
      <c r="I130" s="131">
        <f t="shared" si="42"/>
        <v>0</v>
      </c>
      <c r="J130" s="131">
        <f t="shared" si="42"/>
        <v>0</v>
      </c>
      <c r="N130" s="131">
        <f>SUBTOTAL(9,N131:N132)</f>
        <v>0</v>
      </c>
      <c r="P130" s="56">
        <f ca="1" t="shared" si="41"/>
        <v>0</v>
      </c>
    </row>
    <row r="131" spans="1:16" s="56" customFormat="1" ht="12.75">
      <c r="A131" s="56">
        <f t="shared" si="34"/>
        <v>0</v>
      </c>
      <c r="B131" s="58"/>
      <c r="C131" s="59" t="s">
        <v>179</v>
      </c>
      <c r="D131" s="73" t="s">
        <v>201</v>
      </c>
      <c r="E131" s="67">
        <f>F131+G131</f>
        <v>0</v>
      </c>
      <c r="F131" s="163"/>
      <c r="G131" s="163"/>
      <c r="H131" s="67">
        <f>I131+J131</f>
        <v>0</v>
      </c>
      <c r="I131" s="163"/>
      <c r="J131" s="163"/>
      <c r="N131" s="69"/>
      <c r="P131" s="56">
        <f ca="1" t="shared" si="41"/>
        <v>1</v>
      </c>
    </row>
    <row r="132" spans="1:16" s="56" customFormat="1" ht="12.75">
      <c r="A132" s="56">
        <f t="shared" si="34"/>
        <v>0</v>
      </c>
      <c r="B132" s="58"/>
      <c r="C132" s="59" t="s">
        <v>181</v>
      </c>
      <c r="D132" s="73" t="s">
        <v>202</v>
      </c>
      <c r="E132" s="67">
        <f>F132+G132</f>
        <v>0</v>
      </c>
      <c r="F132" s="163"/>
      <c r="G132" s="163"/>
      <c r="H132" s="67">
        <f>I132+J132</f>
        <v>0</v>
      </c>
      <c r="I132" s="163"/>
      <c r="J132" s="163"/>
      <c r="N132" s="69"/>
      <c r="P132" s="56">
        <f ca="1" t="shared" si="41"/>
        <v>1</v>
      </c>
    </row>
    <row r="133" spans="1:16" s="56" customFormat="1" ht="12.75">
      <c r="A133" s="56">
        <f t="shared" si="34"/>
        <v>0</v>
      </c>
      <c r="B133" s="58"/>
      <c r="C133" s="64" t="s">
        <v>203</v>
      </c>
      <c r="D133" s="129" t="s">
        <v>204</v>
      </c>
      <c r="E133" s="67">
        <f>F133+G133</f>
        <v>0</v>
      </c>
      <c r="F133" s="163"/>
      <c r="G133" s="163"/>
      <c r="H133" s="67">
        <f>I133+J133</f>
        <v>0</v>
      </c>
      <c r="I133" s="163"/>
      <c r="J133" s="163"/>
      <c r="N133" s="69"/>
      <c r="P133" s="56">
        <f ca="1" t="shared" si="41"/>
        <v>1</v>
      </c>
    </row>
    <row r="134" spans="1:16" s="56" customFormat="1" ht="12.75">
      <c r="A134" s="56">
        <f t="shared" si="34"/>
        <v>0</v>
      </c>
      <c r="B134" s="58"/>
      <c r="C134" s="64" t="s">
        <v>205</v>
      </c>
      <c r="D134" s="129" t="s">
        <v>206</v>
      </c>
      <c r="E134" s="67">
        <f>F134+G134</f>
        <v>0</v>
      </c>
      <c r="F134" s="163"/>
      <c r="G134" s="163"/>
      <c r="H134" s="67">
        <f>I134+J134</f>
        <v>0</v>
      </c>
      <c r="I134" s="163"/>
      <c r="J134" s="163"/>
      <c r="N134" s="69"/>
      <c r="P134" s="56">
        <f ca="1" t="shared" si="41"/>
        <v>1</v>
      </c>
    </row>
    <row r="135" spans="1:16" s="56" customFormat="1" ht="12.75">
      <c r="A135" s="56">
        <f t="shared" si="34"/>
        <v>0</v>
      </c>
      <c r="B135" s="58"/>
      <c r="C135" s="64" t="s">
        <v>207</v>
      </c>
      <c r="D135" s="129" t="s">
        <v>208</v>
      </c>
      <c r="E135" s="131">
        <f aca="true" t="shared" si="43" ref="E135:J135">SUBTOTAL(9,E136:E137)</f>
        <v>0</v>
      </c>
      <c r="F135" s="131">
        <f t="shared" si="43"/>
        <v>0</v>
      </c>
      <c r="G135" s="131">
        <f t="shared" si="43"/>
        <v>0</v>
      </c>
      <c r="H135" s="131">
        <f t="shared" si="43"/>
        <v>0</v>
      </c>
      <c r="I135" s="131">
        <f t="shared" si="43"/>
        <v>0</v>
      </c>
      <c r="J135" s="131">
        <f t="shared" si="43"/>
        <v>0</v>
      </c>
      <c r="N135" s="131">
        <f>SUBTOTAL(9,N136:N137)</f>
        <v>0</v>
      </c>
      <c r="P135" s="56">
        <f ca="1" t="shared" si="41"/>
        <v>0</v>
      </c>
    </row>
    <row r="136" spans="1:16" s="56" customFormat="1" ht="12.75">
      <c r="A136" s="56">
        <f t="shared" si="34"/>
        <v>0</v>
      </c>
      <c r="B136" s="58"/>
      <c r="C136" s="59" t="s">
        <v>179</v>
      </c>
      <c r="D136" s="74" t="s">
        <v>209</v>
      </c>
      <c r="E136" s="67">
        <f>F136+G136</f>
        <v>0</v>
      </c>
      <c r="F136" s="163"/>
      <c r="G136" s="163"/>
      <c r="H136" s="67">
        <f>I136+J136</f>
        <v>0</v>
      </c>
      <c r="I136" s="163"/>
      <c r="J136" s="163"/>
      <c r="N136" s="69"/>
      <c r="P136" s="56">
        <f ca="1" t="shared" si="41"/>
        <v>1</v>
      </c>
    </row>
    <row r="137" spans="1:16" s="56" customFormat="1" ht="12.75">
      <c r="A137" s="56">
        <f t="shared" si="34"/>
        <v>0</v>
      </c>
      <c r="B137" s="58"/>
      <c r="C137" s="59" t="s">
        <v>181</v>
      </c>
      <c r="D137" s="74" t="s">
        <v>210</v>
      </c>
      <c r="E137" s="67">
        <f>F137+G137</f>
        <v>0</v>
      </c>
      <c r="F137" s="163"/>
      <c r="G137" s="163"/>
      <c r="H137" s="67">
        <f>I137+J137</f>
        <v>0</v>
      </c>
      <c r="I137" s="163"/>
      <c r="J137" s="163"/>
      <c r="N137" s="69"/>
      <c r="P137" s="56">
        <f ca="1" t="shared" si="41"/>
        <v>1</v>
      </c>
    </row>
    <row r="138" spans="1:16" ht="12.75">
      <c r="A138" s="56">
        <f t="shared" si="34"/>
        <v>0</v>
      </c>
      <c r="B138" s="58"/>
      <c r="C138" s="64" t="s">
        <v>211</v>
      </c>
      <c r="D138" s="129" t="s">
        <v>212</v>
      </c>
      <c r="E138" s="67">
        <f>F138+G138</f>
        <v>0</v>
      </c>
      <c r="F138" s="163"/>
      <c r="G138" s="163"/>
      <c r="H138" s="67">
        <f>I138+J138</f>
        <v>0</v>
      </c>
      <c r="I138" s="163"/>
      <c r="J138" s="163"/>
      <c r="K138" s="56"/>
      <c r="N138" s="69"/>
      <c r="O138" s="56"/>
      <c r="P138" s="56">
        <f ca="1" t="shared" si="41"/>
        <v>1</v>
      </c>
    </row>
    <row r="139" spans="1:16" ht="12.75">
      <c r="A139" s="1">
        <v>1</v>
      </c>
      <c r="B139" s="58"/>
      <c r="C139" s="133"/>
      <c r="D139" s="74"/>
      <c r="E139" s="62"/>
      <c r="F139" s="62"/>
      <c r="G139" s="62"/>
      <c r="H139" s="62"/>
      <c r="I139" s="62"/>
      <c r="J139" s="62"/>
      <c r="N139" s="62"/>
      <c r="O139" s="56"/>
      <c r="P139" s="56">
        <f ca="1" t="shared" si="41"/>
        <v>0</v>
      </c>
    </row>
    <row r="140" spans="1:16" ht="12.75">
      <c r="A140" s="1">
        <v>1</v>
      </c>
      <c r="B140" s="52"/>
      <c r="C140" s="124" t="s">
        <v>213</v>
      </c>
      <c r="D140" s="125"/>
      <c r="E140" s="134">
        <f>F140+G140</f>
        <v>0</v>
      </c>
      <c r="F140" s="164"/>
      <c r="G140" s="164"/>
      <c r="H140" s="134">
        <f>I140+J140</f>
        <v>0</v>
      </c>
      <c r="I140" s="164"/>
      <c r="J140" s="164"/>
      <c r="N140" s="136"/>
      <c r="O140" s="56"/>
      <c r="P140" s="56">
        <f ca="1" t="shared" si="41"/>
        <v>1</v>
      </c>
    </row>
    <row r="141" spans="1:16" ht="12.75">
      <c r="A141" s="1">
        <v>1</v>
      </c>
      <c r="B141" s="58"/>
      <c r="C141" s="127"/>
      <c r="D141" s="78"/>
      <c r="E141" s="120"/>
      <c r="F141" s="120"/>
      <c r="G141" s="120"/>
      <c r="H141" s="120"/>
      <c r="I141" s="120"/>
      <c r="J141" s="120"/>
      <c r="N141" s="120"/>
      <c r="O141" s="56"/>
      <c r="P141" s="56">
        <f ca="1" t="shared" si="41"/>
        <v>0</v>
      </c>
    </row>
    <row r="142" spans="1:16" ht="12.75">
      <c r="A142" s="1">
        <v>1</v>
      </c>
      <c r="B142" s="137"/>
      <c r="C142" s="53" t="s">
        <v>214</v>
      </c>
      <c r="D142" s="54" t="s">
        <v>215</v>
      </c>
      <c r="E142" s="57">
        <f aca="true" t="shared" si="44" ref="E142:J142">E14-E57+E103</f>
        <v>0</v>
      </c>
      <c r="F142" s="57">
        <f t="shared" si="44"/>
        <v>0</v>
      </c>
      <c r="G142" s="57">
        <f t="shared" si="44"/>
        <v>0</v>
      </c>
      <c r="H142" s="57">
        <f t="shared" si="44"/>
        <v>0</v>
      </c>
      <c r="I142" s="57">
        <f t="shared" si="44"/>
        <v>0</v>
      </c>
      <c r="J142" s="57">
        <f t="shared" si="44"/>
        <v>0</v>
      </c>
      <c r="N142" s="57" t="e">
        <f>N14-N57+N103</f>
        <v>#REF!</v>
      </c>
      <c r="O142" s="56"/>
      <c r="P142" s="56">
        <f ca="1" t="shared" si="41"/>
        <v>0</v>
      </c>
    </row>
    <row r="143" spans="1:16" s="90" customFormat="1" ht="12.75">
      <c r="A143" s="1">
        <v>1</v>
      </c>
      <c r="B143" s="85"/>
      <c r="C143" s="127"/>
      <c r="D143" s="74"/>
      <c r="E143" s="138">
        <f aca="true" t="shared" si="45" ref="E143:J143">ROUND(E142,0)+ROUND(E144,0)</f>
        <v>0</v>
      </c>
      <c r="F143" s="138">
        <f t="shared" si="45"/>
        <v>0</v>
      </c>
      <c r="G143" s="138">
        <f t="shared" si="45"/>
        <v>0</v>
      </c>
      <c r="H143" s="138">
        <f t="shared" si="45"/>
        <v>0</v>
      </c>
      <c r="I143" s="138">
        <f t="shared" si="45"/>
        <v>0</v>
      </c>
      <c r="J143" s="138">
        <f t="shared" si="45"/>
        <v>0</v>
      </c>
      <c r="K143" s="5"/>
      <c r="N143" s="138" t="e">
        <f>ROUND(N142,0)+ROUND(N144,0)</f>
        <v>#REF!</v>
      </c>
      <c r="O143" s="56"/>
      <c r="P143" s="56">
        <f ca="1" t="shared" si="41"/>
        <v>0</v>
      </c>
    </row>
    <row r="144" spans="1:16" s="90" customFormat="1" ht="12.75">
      <c r="A144" s="119">
        <v>1</v>
      </c>
      <c r="B144" s="139"/>
      <c r="C144" s="140" t="s">
        <v>216</v>
      </c>
      <c r="D144" s="54" t="s">
        <v>217</v>
      </c>
      <c r="E144" s="141">
        <f aca="true" t="shared" si="46" ref="E144:J144">SUBTOTAL(9,E146:E194)</f>
        <v>0</v>
      </c>
      <c r="F144" s="141">
        <f t="shared" si="46"/>
        <v>0</v>
      </c>
      <c r="G144" s="141">
        <f t="shared" si="46"/>
        <v>0</v>
      </c>
      <c r="H144" s="141">
        <f t="shared" si="46"/>
        <v>0</v>
      </c>
      <c r="I144" s="141">
        <f t="shared" si="46"/>
        <v>0</v>
      </c>
      <c r="J144" s="141">
        <f t="shared" si="46"/>
        <v>0</v>
      </c>
      <c r="N144" s="141">
        <f>SUBTOTAL(9,N146:N194)</f>
        <v>0</v>
      </c>
      <c r="O144" s="56"/>
      <c r="P144" s="56">
        <f ca="1" t="shared" si="41"/>
        <v>0</v>
      </c>
    </row>
    <row r="145" spans="1:16" s="90" customFormat="1" ht="12.75">
      <c r="A145" s="119">
        <v>1</v>
      </c>
      <c r="B145" s="142"/>
      <c r="C145" s="143"/>
      <c r="D145" s="144"/>
      <c r="E145" s="145"/>
      <c r="F145" s="145"/>
      <c r="G145" s="145"/>
      <c r="H145" s="145"/>
      <c r="I145" s="145"/>
      <c r="J145" s="145"/>
      <c r="N145" s="145"/>
      <c r="O145" s="56"/>
      <c r="P145" s="56">
        <f ca="1" t="shared" si="41"/>
        <v>0</v>
      </c>
    </row>
    <row r="146" spans="1:16" s="90" customFormat="1" ht="12.75">
      <c r="A146" s="56">
        <f aca="true" t="shared" si="47" ref="A146:A177">IF(MAX(E146:K146)=0,IF(MIN(E146:K146)=0,0,1),1)</f>
        <v>0</v>
      </c>
      <c r="B146" s="142"/>
      <c r="C146" s="118" t="s">
        <v>218</v>
      </c>
      <c r="D146" s="144" t="s">
        <v>219</v>
      </c>
      <c r="E146" s="146">
        <f aca="true" t="shared" si="48" ref="E146:J146">SUBTOTAL(9,E147:E148)</f>
        <v>0</v>
      </c>
      <c r="F146" s="146">
        <f t="shared" si="48"/>
        <v>0</v>
      </c>
      <c r="G146" s="146">
        <f t="shared" si="48"/>
        <v>0</v>
      </c>
      <c r="H146" s="146">
        <f t="shared" si="48"/>
        <v>0</v>
      </c>
      <c r="I146" s="146">
        <f t="shared" si="48"/>
        <v>0</v>
      </c>
      <c r="J146" s="146">
        <f t="shared" si="48"/>
        <v>0</v>
      </c>
      <c r="N146" s="146">
        <f>SUBTOTAL(9,N147:N148)</f>
        <v>0</v>
      </c>
      <c r="O146" s="56"/>
      <c r="P146" s="56">
        <f ca="1" t="shared" si="41"/>
        <v>0</v>
      </c>
    </row>
    <row r="147" spans="1:16" s="90" customFormat="1" ht="12.75">
      <c r="A147" s="56">
        <f t="shared" si="47"/>
        <v>0</v>
      </c>
      <c r="B147" s="142"/>
      <c r="C147" s="83" t="s">
        <v>220</v>
      </c>
      <c r="D147" s="144"/>
      <c r="E147" s="67">
        <f aca="true" t="shared" si="49" ref="E147:E155">F147+G147</f>
        <v>0</v>
      </c>
      <c r="F147" s="163"/>
      <c r="G147" s="163"/>
      <c r="H147" s="67">
        <f aca="true" t="shared" si="50" ref="H147:H155">I147+J147</f>
        <v>0</v>
      </c>
      <c r="I147" s="163"/>
      <c r="J147" s="163"/>
      <c r="N147" s="69"/>
      <c r="O147" s="56"/>
      <c r="P147" s="56">
        <f ca="1" t="shared" si="41"/>
        <v>1</v>
      </c>
    </row>
    <row r="148" spans="1:16" s="90" customFormat="1" ht="12.75">
      <c r="A148" s="56">
        <f t="shared" si="47"/>
        <v>0</v>
      </c>
      <c r="B148" s="142"/>
      <c r="C148" s="121" t="s">
        <v>221</v>
      </c>
      <c r="D148" s="144"/>
      <c r="E148" s="67">
        <f t="shared" si="49"/>
        <v>0</v>
      </c>
      <c r="F148" s="163"/>
      <c r="G148" s="163"/>
      <c r="H148" s="67">
        <f t="shared" si="50"/>
        <v>0</v>
      </c>
      <c r="I148" s="163"/>
      <c r="J148" s="163"/>
      <c r="N148" s="69"/>
      <c r="O148" s="56"/>
      <c r="P148" s="56">
        <f ca="1" t="shared" si="41"/>
        <v>1</v>
      </c>
    </row>
    <row r="149" spans="1:16" s="90" customFormat="1" ht="12.75">
      <c r="A149" s="56">
        <f t="shared" si="47"/>
        <v>0</v>
      </c>
      <c r="B149" s="142"/>
      <c r="C149" s="118" t="s">
        <v>222</v>
      </c>
      <c r="D149" s="144" t="s">
        <v>223</v>
      </c>
      <c r="E149" s="67">
        <f t="shared" si="49"/>
        <v>0</v>
      </c>
      <c r="F149" s="163"/>
      <c r="G149" s="163"/>
      <c r="H149" s="67">
        <f t="shared" si="50"/>
        <v>0</v>
      </c>
      <c r="I149" s="163"/>
      <c r="J149" s="163"/>
      <c r="N149" s="69"/>
      <c r="O149" s="56"/>
      <c r="P149" s="56">
        <f ca="1" t="shared" si="41"/>
        <v>1</v>
      </c>
    </row>
    <row r="150" spans="1:16" s="90" customFormat="1" ht="25.5">
      <c r="A150" s="56">
        <f t="shared" si="47"/>
        <v>0</v>
      </c>
      <c r="B150" s="142"/>
      <c r="C150" s="122" t="s">
        <v>224</v>
      </c>
      <c r="D150" s="147" t="s">
        <v>225</v>
      </c>
      <c r="E150" s="67">
        <f t="shared" si="49"/>
        <v>0</v>
      </c>
      <c r="F150" s="163"/>
      <c r="G150" s="163"/>
      <c r="H150" s="67">
        <f t="shared" si="50"/>
        <v>0</v>
      </c>
      <c r="I150" s="163"/>
      <c r="J150" s="163"/>
      <c r="N150" s="69"/>
      <c r="O150" s="56"/>
      <c r="P150" s="56">
        <f ca="1" t="shared" si="41"/>
        <v>1</v>
      </c>
    </row>
    <row r="151" spans="1:16" s="90" customFormat="1" ht="25.5">
      <c r="A151" s="56">
        <f t="shared" si="47"/>
        <v>0</v>
      </c>
      <c r="B151" s="142"/>
      <c r="C151" s="122" t="s">
        <v>226</v>
      </c>
      <c r="D151" s="144" t="s">
        <v>227</v>
      </c>
      <c r="E151" s="67">
        <f t="shared" si="49"/>
        <v>0</v>
      </c>
      <c r="F151" s="163"/>
      <c r="G151" s="163"/>
      <c r="H151" s="67">
        <f t="shared" si="50"/>
        <v>0</v>
      </c>
      <c r="I151" s="163"/>
      <c r="J151" s="163"/>
      <c r="N151" s="69"/>
      <c r="O151" s="56"/>
      <c r="P151" s="56">
        <f ca="1" t="shared" si="41"/>
        <v>1</v>
      </c>
    </row>
    <row r="152" spans="1:16" s="90" customFormat="1" ht="12.75">
      <c r="A152" s="56">
        <f t="shared" si="47"/>
        <v>0</v>
      </c>
      <c r="B152" s="142"/>
      <c r="C152" s="118" t="s">
        <v>228</v>
      </c>
      <c r="D152" s="144" t="s">
        <v>229</v>
      </c>
      <c r="E152" s="67">
        <f t="shared" si="49"/>
        <v>0</v>
      </c>
      <c r="F152" s="163"/>
      <c r="G152" s="163"/>
      <c r="H152" s="67">
        <f t="shared" si="50"/>
        <v>0</v>
      </c>
      <c r="I152" s="163"/>
      <c r="J152" s="163"/>
      <c r="N152" s="69"/>
      <c r="O152" s="56"/>
      <c r="P152" s="56">
        <f ca="1" t="shared" si="41"/>
        <v>1</v>
      </c>
    </row>
    <row r="153" spans="1:16" s="90" customFormat="1" ht="12.75">
      <c r="A153" s="56">
        <f t="shared" si="47"/>
        <v>0</v>
      </c>
      <c r="B153" s="148"/>
      <c r="C153" s="122" t="s">
        <v>230</v>
      </c>
      <c r="D153" s="144" t="s">
        <v>231</v>
      </c>
      <c r="E153" s="67">
        <f t="shared" si="49"/>
        <v>0</v>
      </c>
      <c r="F153" s="163"/>
      <c r="G153" s="163"/>
      <c r="H153" s="67">
        <f t="shared" si="50"/>
        <v>0</v>
      </c>
      <c r="I153" s="163"/>
      <c r="J153" s="163"/>
      <c r="N153" s="69"/>
      <c r="O153" s="56"/>
      <c r="P153" s="56">
        <f ca="1" t="shared" si="41"/>
        <v>1</v>
      </c>
    </row>
    <row r="154" spans="1:16" s="90" customFormat="1" ht="25.5">
      <c r="A154" s="56">
        <f t="shared" si="47"/>
        <v>0</v>
      </c>
      <c r="B154" s="142"/>
      <c r="C154" s="118" t="s">
        <v>232</v>
      </c>
      <c r="D154" s="144" t="s">
        <v>233</v>
      </c>
      <c r="E154" s="67">
        <f t="shared" si="49"/>
        <v>0</v>
      </c>
      <c r="F154" s="163"/>
      <c r="G154" s="163"/>
      <c r="H154" s="67">
        <f t="shared" si="50"/>
        <v>0</v>
      </c>
      <c r="I154" s="163"/>
      <c r="J154" s="163"/>
      <c r="N154" s="69"/>
      <c r="O154" s="56"/>
      <c r="P154" s="56">
        <f ca="1" t="shared" si="41"/>
        <v>1</v>
      </c>
    </row>
    <row r="155" spans="1:16" s="90" customFormat="1" ht="25.5">
      <c r="A155" s="56">
        <f t="shared" si="47"/>
        <v>0</v>
      </c>
      <c r="B155" s="142"/>
      <c r="C155" s="118" t="s">
        <v>234</v>
      </c>
      <c r="D155" s="147" t="s">
        <v>235</v>
      </c>
      <c r="E155" s="67">
        <f t="shared" si="49"/>
        <v>0</v>
      </c>
      <c r="F155" s="163"/>
      <c r="G155" s="163"/>
      <c r="H155" s="67">
        <f t="shared" si="50"/>
        <v>0</v>
      </c>
      <c r="I155" s="163"/>
      <c r="J155" s="163"/>
      <c r="N155" s="69"/>
      <c r="O155" s="56"/>
      <c r="P155" s="56">
        <f ca="1" t="shared" si="41"/>
        <v>1</v>
      </c>
    </row>
    <row r="156" spans="1:16" s="90" customFormat="1" ht="12.75">
      <c r="A156" s="56">
        <f t="shared" si="47"/>
        <v>0</v>
      </c>
      <c r="B156" s="142"/>
      <c r="C156" s="122" t="s">
        <v>236</v>
      </c>
      <c r="D156" s="144" t="s">
        <v>237</v>
      </c>
      <c r="E156" s="146">
        <f aca="true" t="shared" si="51" ref="E156:J156">SUBTOTAL(9,E157:E177)</f>
        <v>0</v>
      </c>
      <c r="F156" s="146">
        <f t="shared" si="51"/>
        <v>0</v>
      </c>
      <c r="G156" s="146">
        <f t="shared" si="51"/>
        <v>0</v>
      </c>
      <c r="H156" s="146">
        <f t="shared" si="51"/>
        <v>0</v>
      </c>
      <c r="I156" s="146">
        <f t="shared" si="51"/>
        <v>0</v>
      </c>
      <c r="J156" s="146">
        <f t="shared" si="51"/>
        <v>0</v>
      </c>
      <c r="N156" s="146">
        <f>SUBTOTAL(9,N157:N177)</f>
        <v>0</v>
      </c>
      <c r="O156" s="56"/>
      <c r="P156" s="56">
        <f ca="1" t="shared" si="41"/>
        <v>0</v>
      </c>
    </row>
    <row r="157" spans="1:16" s="90" customFormat="1" ht="12.75">
      <c r="A157" s="56">
        <f t="shared" si="47"/>
        <v>0</v>
      </c>
      <c r="B157" s="142"/>
      <c r="C157" s="83" t="s">
        <v>238</v>
      </c>
      <c r="D157" s="147" t="s">
        <v>239</v>
      </c>
      <c r="E157" s="67">
        <f aca="true" t="shared" si="52" ref="E157:E177">F157+G157</f>
        <v>0</v>
      </c>
      <c r="F157" s="163"/>
      <c r="G157" s="163"/>
      <c r="H157" s="67">
        <f aca="true" t="shared" si="53" ref="H157:H177">I157+J157</f>
        <v>0</v>
      </c>
      <c r="I157" s="163"/>
      <c r="J157" s="163"/>
      <c r="N157" s="69"/>
      <c r="O157" s="56"/>
      <c r="P157" s="56">
        <f ca="1" t="shared" si="41"/>
        <v>1</v>
      </c>
    </row>
    <row r="158" spans="1:16" s="90" customFormat="1" ht="12.75">
      <c r="A158" s="56">
        <f t="shared" si="47"/>
        <v>0</v>
      </c>
      <c r="B158" s="142"/>
      <c r="C158" s="83" t="s">
        <v>240</v>
      </c>
      <c r="D158" s="147" t="s">
        <v>241</v>
      </c>
      <c r="E158" s="67">
        <f t="shared" si="52"/>
        <v>0</v>
      </c>
      <c r="F158" s="163"/>
      <c r="G158" s="163"/>
      <c r="H158" s="67">
        <f t="shared" si="53"/>
        <v>0</v>
      </c>
      <c r="I158" s="163"/>
      <c r="J158" s="163"/>
      <c r="N158" s="69"/>
      <c r="O158" s="56"/>
      <c r="P158" s="56">
        <f ca="1" t="shared" si="41"/>
        <v>1</v>
      </c>
    </row>
    <row r="159" spans="1:16" s="90" customFormat="1" ht="12.75">
      <c r="A159" s="56">
        <f t="shared" si="47"/>
        <v>0</v>
      </c>
      <c r="B159" s="142"/>
      <c r="C159" s="83" t="s">
        <v>242</v>
      </c>
      <c r="D159" s="147" t="s">
        <v>243</v>
      </c>
      <c r="E159" s="67">
        <f t="shared" si="52"/>
        <v>0</v>
      </c>
      <c r="F159" s="163"/>
      <c r="G159" s="163"/>
      <c r="H159" s="67">
        <f t="shared" si="53"/>
        <v>0</v>
      </c>
      <c r="I159" s="163"/>
      <c r="J159" s="163"/>
      <c r="N159" s="69"/>
      <c r="O159" s="56"/>
      <c r="P159" s="56">
        <f ca="1" t="shared" si="41"/>
        <v>1</v>
      </c>
    </row>
    <row r="160" spans="1:16" s="90" customFormat="1" ht="12.75">
      <c r="A160" s="56">
        <f t="shared" si="47"/>
        <v>0</v>
      </c>
      <c r="B160" s="142"/>
      <c r="C160" s="83" t="s">
        <v>244</v>
      </c>
      <c r="D160" s="147" t="s">
        <v>245</v>
      </c>
      <c r="E160" s="67">
        <f t="shared" si="52"/>
        <v>0</v>
      </c>
      <c r="F160" s="163"/>
      <c r="G160" s="163"/>
      <c r="H160" s="67">
        <f t="shared" si="53"/>
        <v>0</v>
      </c>
      <c r="I160" s="163"/>
      <c r="J160" s="163"/>
      <c r="N160" s="69"/>
      <c r="O160" s="56"/>
      <c r="P160" s="56">
        <f ca="1" t="shared" si="41"/>
        <v>1</v>
      </c>
    </row>
    <row r="161" spans="1:16" s="90" customFormat="1" ht="25.5">
      <c r="A161" s="56">
        <f t="shared" si="47"/>
        <v>0</v>
      </c>
      <c r="B161" s="142"/>
      <c r="C161" s="83" t="s">
        <v>246</v>
      </c>
      <c r="D161" s="147" t="s">
        <v>247</v>
      </c>
      <c r="E161" s="67">
        <f t="shared" si="52"/>
        <v>0</v>
      </c>
      <c r="F161" s="163"/>
      <c r="G161" s="163"/>
      <c r="H161" s="67">
        <f t="shared" si="53"/>
        <v>0</v>
      </c>
      <c r="I161" s="163"/>
      <c r="J161" s="163"/>
      <c r="N161" s="69"/>
      <c r="O161" s="56"/>
      <c r="P161" s="56">
        <f ca="1" t="shared" si="41"/>
        <v>1</v>
      </c>
    </row>
    <row r="162" spans="1:16" s="90" customFormat="1" ht="25.5">
      <c r="A162" s="56">
        <f t="shared" si="47"/>
        <v>0</v>
      </c>
      <c r="B162" s="142"/>
      <c r="C162" s="83" t="s">
        <v>248</v>
      </c>
      <c r="D162" s="147" t="s">
        <v>249</v>
      </c>
      <c r="E162" s="67">
        <f t="shared" si="52"/>
        <v>0</v>
      </c>
      <c r="F162" s="163"/>
      <c r="G162" s="163"/>
      <c r="H162" s="67">
        <f t="shared" si="53"/>
        <v>0</v>
      </c>
      <c r="I162" s="163"/>
      <c r="J162" s="163"/>
      <c r="N162" s="69"/>
      <c r="O162" s="56"/>
      <c r="P162" s="56">
        <f ca="1" t="shared" si="41"/>
        <v>1</v>
      </c>
    </row>
    <row r="163" spans="1:16" s="90" customFormat="1" ht="25.5">
      <c r="A163" s="56">
        <f t="shared" si="47"/>
        <v>0</v>
      </c>
      <c r="B163" s="142"/>
      <c r="C163" s="83" t="s">
        <v>250</v>
      </c>
      <c r="D163" s="147" t="s">
        <v>251</v>
      </c>
      <c r="E163" s="67">
        <f t="shared" si="52"/>
        <v>0</v>
      </c>
      <c r="F163" s="163"/>
      <c r="G163" s="163"/>
      <c r="H163" s="67">
        <f t="shared" si="53"/>
        <v>0</v>
      </c>
      <c r="I163" s="163"/>
      <c r="J163" s="163"/>
      <c r="N163" s="69"/>
      <c r="O163" s="56"/>
      <c r="P163" s="56">
        <f ca="1" t="shared" si="41"/>
        <v>1</v>
      </c>
    </row>
    <row r="164" spans="1:16" s="90" customFormat="1" ht="25.5">
      <c r="A164" s="56">
        <f t="shared" si="47"/>
        <v>0</v>
      </c>
      <c r="B164" s="142"/>
      <c r="C164" s="83" t="s">
        <v>252</v>
      </c>
      <c r="D164" s="147" t="s">
        <v>253</v>
      </c>
      <c r="E164" s="67">
        <f t="shared" si="52"/>
        <v>0</v>
      </c>
      <c r="F164" s="163"/>
      <c r="G164" s="163"/>
      <c r="H164" s="67">
        <f t="shared" si="53"/>
        <v>0</v>
      </c>
      <c r="I164" s="163"/>
      <c r="J164" s="163"/>
      <c r="N164" s="69"/>
      <c r="O164" s="56"/>
      <c r="P164" s="56">
        <f ca="1" t="shared" si="41"/>
        <v>1</v>
      </c>
    </row>
    <row r="165" spans="1:16" s="90" customFormat="1" ht="12.75">
      <c r="A165" s="56">
        <f t="shared" si="47"/>
        <v>0</v>
      </c>
      <c r="B165" s="142"/>
      <c r="C165" s="83" t="s">
        <v>254</v>
      </c>
      <c r="D165" s="147" t="s">
        <v>255</v>
      </c>
      <c r="E165" s="67">
        <f t="shared" si="52"/>
        <v>0</v>
      </c>
      <c r="F165" s="163"/>
      <c r="G165" s="163"/>
      <c r="H165" s="67">
        <f t="shared" si="53"/>
        <v>0</v>
      </c>
      <c r="I165" s="163"/>
      <c r="J165" s="163"/>
      <c r="N165" s="69"/>
      <c r="O165" s="56"/>
      <c r="P165" s="56">
        <f ca="1" t="shared" si="41"/>
        <v>1</v>
      </c>
    </row>
    <row r="166" spans="1:16" s="90" customFormat="1" ht="12.75">
      <c r="A166" s="56">
        <f t="shared" si="47"/>
        <v>0</v>
      </c>
      <c r="B166" s="142"/>
      <c r="C166" s="83" t="s">
        <v>256</v>
      </c>
      <c r="D166" s="147" t="s">
        <v>257</v>
      </c>
      <c r="E166" s="67">
        <f t="shared" si="52"/>
        <v>0</v>
      </c>
      <c r="F166" s="163"/>
      <c r="G166" s="163"/>
      <c r="H166" s="67">
        <f t="shared" si="53"/>
        <v>0</v>
      </c>
      <c r="I166" s="163"/>
      <c r="J166" s="163"/>
      <c r="N166" s="69"/>
      <c r="O166" s="56"/>
      <c r="P166" s="56">
        <f ca="1" t="shared" si="41"/>
        <v>1</v>
      </c>
    </row>
    <row r="167" spans="1:16" s="90" customFormat="1" ht="25.5">
      <c r="A167" s="56">
        <f t="shared" si="47"/>
        <v>0</v>
      </c>
      <c r="B167" s="142"/>
      <c r="C167" s="83" t="s">
        <v>258</v>
      </c>
      <c r="D167" s="147" t="s">
        <v>259</v>
      </c>
      <c r="E167" s="67">
        <f t="shared" si="52"/>
        <v>0</v>
      </c>
      <c r="F167" s="163"/>
      <c r="G167" s="163"/>
      <c r="H167" s="67">
        <f t="shared" si="53"/>
        <v>0</v>
      </c>
      <c r="I167" s="163"/>
      <c r="J167" s="163"/>
      <c r="N167" s="69"/>
      <c r="O167" s="56"/>
      <c r="P167" s="56">
        <f ca="1" t="shared" si="41"/>
        <v>1</v>
      </c>
    </row>
    <row r="168" spans="1:16" s="90" customFormat="1" ht="12.75">
      <c r="A168" s="56">
        <f t="shared" si="47"/>
        <v>0</v>
      </c>
      <c r="B168" s="142"/>
      <c r="C168" s="83" t="s">
        <v>260</v>
      </c>
      <c r="D168" s="147" t="s">
        <v>261</v>
      </c>
      <c r="E168" s="67">
        <f t="shared" si="52"/>
        <v>0</v>
      </c>
      <c r="F168" s="163"/>
      <c r="G168" s="163"/>
      <c r="H168" s="67">
        <f t="shared" si="53"/>
        <v>0</v>
      </c>
      <c r="I168" s="163"/>
      <c r="J168" s="163"/>
      <c r="N168" s="69"/>
      <c r="O168" s="56"/>
      <c r="P168" s="56">
        <f ca="1" t="shared" si="41"/>
        <v>1</v>
      </c>
    </row>
    <row r="169" spans="1:16" s="90" customFormat="1" ht="25.5">
      <c r="A169" s="56">
        <f t="shared" si="47"/>
        <v>0</v>
      </c>
      <c r="B169" s="142"/>
      <c r="C169" s="83" t="s">
        <v>262</v>
      </c>
      <c r="D169" s="147" t="s">
        <v>263</v>
      </c>
      <c r="E169" s="67">
        <f t="shared" si="52"/>
        <v>0</v>
      </c>
      <c r="F169" s="163"/>
      <c r="G169" s="163"/>
      <c r="H169" s="67">
        <f t="shared" si="53"/>
        <v>0</v>
      </c>
      <c r="I169" s="163"/>
      <c r="J169" s="163"/>
      <c r="N169" s="69"/>
      <c r="O169" s="56"/>
      <c r="P169" s="56">
        <f ca="1" t="shared" si="41"/>
        <v>1</v>
      </c>
    </row>
    <row r="170" spans="1:16" s="90" customFormat="1" ht="25.5">
      <c r="A170" s="56">
        <f t="shared" si="47"/>
        <v>0</v>
      </c>
      <c r="B170" s="142"/>
      <c r="C170" s="83" t="s">
        <v>264</v>
      </c>
      <c r="D170" s="147" t="s">
        <v>265</v>
      </c>
      <c r="E170" s="67">
        <f t="shared" si="52"/>
        <v>0</v>
      </c>
      <c r="F170" s="163"/>
      <c r="G170" s="163"/>
      <c r="H170" s="67">
        <f t="shared" si="53"/>
        <v>0</v>
      </c>
      <c r="I170" s="163"/>
      <c r="J170" s="163"/>
      <c r="N170" s="69"/>
      <c r="O170" s="56"/>
      <c r="P170" s="56">
        <f ca="1" t="shared" si="41"/>
        <v>1</v>
      </c>
    </row>
    <row r="171" spans="1:16" s="90" customFormat="1" ht="25.5">
      <c r="A171" s="56">
        <f t="shared" si="47"/>
        <v>0</v>
      </c>
      <c r="B171" s="142"/>
      <c r="C171" s="83" t="s">
        <v>266</v>
      </c>
      <c r="D171" s="147" t="s">
        <v>267</v>
      </c>
      <c r="E171" s="67">
        <f t="shared" si="52"/>
        <v>0</v>
      </c>
      <c r="F171" s="163"/>
      <c r="G171" s="163"/>
      <c r="H171" s="67">
        <f t="shared" si="53"/>
        <v>0</v>
      </c>
      <c r="I171" s="163"/>
      <c r="J171" s="163"/>
      <c r="N171" s="69"/>
      <c r="O171" s="56"/>
      <c r="P171" s="56">
        <f ca="1" t="shared" si="41"/>
        <v>1</v>
      </c>
    </row>
    <row r="172" spans="1:16" s="90" customFormat="1" ht="12.75">
      <c r="A172" s="56">
        <f t="shared" si="47"/>
        <v>0</v>
      </c>
      <c r="B172" s="142"/>
      <c r="C172" s="83" t="s">
        <v>268</v>
      </c>
      <c r="D172" s="147" t="s">
        <v>269</v>
      </c>
      <c r="E172" s="67">
        <f t="shared" si="52"/>
        <v>0</v>
      </c>
      <c r="F172" s="163"/>
      <c r="G172" s="163"/>
      <c r="H172" s="67">
        <f t="shared" si="53"/>
        <v>0</v>
      </c>
      <c r="I172" s="163"/>
      <c r="J172" s="163"/>
      <c r="N172" s="69"/>
      <c r="O172" s="56"/>
      <c r="P172" s="56">
        <f ca="1" t="shared" si="41"/>
        <v>1</v>
      </c>
    </row>
    <row r="173" spans="1:16" s="90" customFormat="1" ht="12.75">
      <c r="A173" s="56">
        <f t="shared" si="47"/>
        <v>0</v>
      </c>
      <c r="B173" s="142"/>
      <c r="C173" s="83" t="s">
        <v>270</v>
      </c>
      <c r="D173" s="147" t="s">
        <v>271</v>
      </c>
      <c r="E173" s="67">
        <f t="shared" si="52"/>
        <v>0</v>
      </c>
      <c r="F173" s="163"/>
      <c r="G173" s="163"/>
      <c r="H173" s="67">
        <f t="shared" si="53"/>
        <v>0</v>
      </c>
      <c r="I173" s="163"/>
      <c r="J173" s="163"/>
      <c r="N173" s="69"/>
      <c r="O173" s="56"/>
      <c r="P173" s="56">
        <f ca="1" t="shared" si="41"/>
        <v>1</v>
      </c>
    </row>
    <row r="174" spans="1:16" s="90" customFormat="1" ht="12.75">
      <c r="A174" s="56">
        <f t="shared" si="47"/>
        <v>0</v>
      </c>
      <c r="B174" s="142"/>
      <c r="C174" s="83" t="s">
        <v>272</v>
      </c>
      <c r="D174" s="147" t="s">
        <v>273</v>
      </c>
      <c r="E174" s="67">
        <f t="shared" si="52"/>
        <v>0</v>
      </c>
      <c r="F174" s="163"/>
      <c r="G174" s="163"/>
      <c r="H174" s="67">
        <f t="shared" si="53"/>
        <v>0</v>
      </c>
      <c r="I174" s="163"/>
      <c r="J174" s="163"/>
      <c r="N174" s="69"/>
      <c r="O174" s="56"/>
      <c r="P174" s="56">
        <f ca="1" t="shared" si="41"/>
        <v>1</v>
      </c>
    </row>
    <row r="175" spans="1:16" s="90" customFormat="1" ht="12.75">
      <c r="A175" s="56">
        <f t="shared" si="47"/>
        <v>0</v>
      </c>
      <c r="B175" s="142"/>
      <c r="C175" s="83" t="s">
        <v>274</v>
      </c>
      <c r="D175" s="147" t="s">
        <v>275</v>
      </c>
      <c r="E175" s="67">
        <f t="shared" si="52"/>
        <v>0</v>
      </c>
      <c r="F175" s="163"/>
      <c r="G175" s="163"/>
      <c r="H175" s="67">
        <f t="shared" si="53"/>
        <v>0</v>
      </c>
      <c r="I175" s="163"/>
      <c r="J175" s="163"/>
      <c r="N175" s="69"/>
      <c r="O175" s="56"/>
      <c r="P175" s="56">
        <f ca="1" t="shared" si="41"/>
        <v>1</v>
      </c>
    </row>
    <row r="176" spans="1:16" s="90" customFormat="1" ht="12.75">
      <c r="A176" s="56">
        <f t="shared" si="47"/>
        <v>0</v>
      </c>
      <c r="B176" s="142"/>
      <c r="C176" s="83" t="s">
        <v>276</v>
      </c>
      <c r="D176" s="147" t="s">
        <v>277</v>
      </c>
      <c r="E176" s="67">
        <f t="shared" si="52"/>
        <v>0</v>
      </c>
      <c r="F176" s="163"/>
      <c r="G176" s="163"/>
      <c r="H176" s="67">
        <f t="shared" si="53"/>
        <v>0</v>
      </c>
      <c r="I176" s="163"/>
      <c r="J176" s="163"/>
      <c r="N176" s="69"/>
      <c r="O176" s="56"/>
      <c r="P176" s="56">
        <f ca="1" t="shared" si="41"/>
        <v>1</v>
      </c>
    </row>
    <row r="177" spans="1:16" s="90" customFormat="1" ht="12.75">
      <c r="A177" s="56">
        <f t="shared" si="47"/>
        <v>0</v>
      </c>
      <c r="B177" s="142"/>
      <c r="C177" s="83" t="s">
        <v>278</v>
      </c>
      <c r="D177" s="147" t="s">
        <v>279</v>
      </c>
      <c r="E177" s="67">
        <f t="shared" si="52"/>
        <v>0</v>
      </c>
      <c r="F177" s="163"/>
      <c r="G177" s="163"/>
      <c r="H177" s="67">
        <f t="shared" si="53"/>
        <v>0</v>
      </c>
      <c r="I177" s="163"/>
      <c r="J177" s="163"/>
      <c r="N177" s="69"/>
      <c r="O177" s="56"/>
      <c r="P177" s="56">
        <f ca="1" t="shared" si="41"/>
        <v>1</v>
      </c>
    </row>
    <row r="178" spans="1:16" s="90" customFormat="1" ht="12.75">
      <c r="A178" s="56">
        <f aca="true" t="shared" si="54" ref="A178:A194">IF(MAX(E178:K178)=0,IF(MIN(E178:K178)=0,0,1),1)</f>
        <v>0</v>
      </c>
      <c r="B178" s="149"/>
      <c r="C178" s="118" t="s">
        <v>280</v>
      </c>
      <c r="D178" s="150" t="s">
        <v>281</v>
      </c>
      <c r="E178" s="146">
        <f aca="true" t="shared" si="55" ref="E178:J178">SUBTOTAL(9,E179:E181)</f>
        <v>0</v>
      </c>
      <c r="F178" s="146">
        <f t="shared" si="55"/>
        <v>0</v>
      </c>
      <c r="G178" s="146">
        <f t="shared" si="55"/>
        <v>0</v>
      </c>
      <c r="H178" s="146">
        <f t="shared" si="55"/>
        <v>0</v>
      </c>
      <c r="I178" s="146">
        <f t="shared" si="55"/>
        <v>0</v>
      </c>
      <c r="J178" s="146">
        <f t="shared" si="55"/>
        <v>0</v>
      </c>
      <c r="N178" s="146">
        <f>SUBTOTAL(9,N179:N181)</f>
        <v>0</v>
      </c>
      <c r="O178" s="56"/>
      <c r="P178" s="56">
        <f ca="1" t="shared" si="41"/>
        <v>0</v>
      </c>
    </row>
    <row r="179" spans="1:16" s="90" customFormat="1" ht="12.75">
      <c r="A179" s="56">
        <f t="shared" si="54"/>
        <v>0</v>
      </c>
      <c r="B179" s="151"/>
      <c r="C179" s="152" t="s">
        <v>282</v>
      </c>
      <c r="D179" s="153" t="s">
        <v>283</v>
      </c>
      <c r="E179" s="67">
        <f>F179+G179</f>
        <v>0</v>
      </c>
      <c r="F179" s="163"/>
      <c r="G179" s="163"/>
      <c r="H179" s="67">
        <f>I179+J179</f>
        <v>0</v>
      </c>
      <c r="I179" s="163"/>
      <c r="J179" s="163"/>
      <c r="N179" s="69"/>
      <c r="O179" s="56"/>
      <c r="P179" s="56">
        <f ca="1" t="shared" si="41"/>
        <v>1</v>
      </c>
    </row>
    <row r="180" spans="1:16" s="90" customFormat="1" ht="12.75">
      <c r="A180" s="56">
        <f t="shared" si="54"/>
        <v>0</v>
      </c>
      <c r="B180" s="151"/>
      <c r="C180" s="152" t="s">
        <v>284</v>
      </c>
      <c r="D180" s="153" t="s">
        <v>285</v>
      </c>
      <c r="E180" s="67">
        <f>F180+G180</f>
        <v>0</v>
      </c>
      <c r="F180" s="163"/>
      <c r="G180" s="163"/>
      <c r="H180" s="67">
        <f>I180+J180</f>
        <v>0</v>
      </c>
      <c r="I180" s="163"/>
      <c r="J180" s="163"/>
      <c r="N180" s="69"/>
      <c r="O180" s="56"/>
      <c r="P180" s="56">
        <f ca="1" t="shared" si="41"/>
        <v>1</v>
      </c>
    </row>
    <row r="181" spans="1:16" s="90" customFormat="1" ht="25.5">
      <c r="A181" s="56">
        <f t="shared" si="54"/>
        <v>0</v>
      </c>
      <c r="B181" s="151"/>
      <c r="C181" s="152" t="s">
        <v>286</v>
      </c>
      <c r="D181" s="153" t="s">
        <v>287</v>
      </c>
      <c r="E181" s="67">
        <f>F181+G181</f>
        <v>0</v>
      </c>
      <c r="F181" s="163"/>
      <c r="G181" s="163"/>
      <c r="H181" s="67">
        <f>I181+J181</f>
        <v>0</v>
      </c>
      <c r="I181" s="163"/>
      <c r="J181" s="163"/>
      <c r="N181" s="69"/>
      <c r="O181" s="56"/>
      <c r="P181" s="56">
        <f ca="1" t="shared" si="41"/>
        <v>1</v>
      </c>
    </row>
    <row r="182" spans="1:16" s="90" customFormat="1" ht="12.75">
      <c r="A182" s="56">
        <f t="shared" si="54"/>
        <v>0</v>
      </c>
      <c r="B182" s="151"/>
      <c r="C182" s="154" t="s">
        <v>288</v>
      </c>
      <c r="D182" s="155" t="s">
        <v>289</v>
      </c>
      <c r="E182" s="146">
        <f aca="true" t="shared" si="56" ref="E182:J182">SUBTOTAL(9,E183:E184)</f>
        <v>0</v>
      </c>
      <c r="F182" s="146">
        <f t="shared" si="56"/>
        <v>0</v>
      </c>
      <c r="G182" s="146">
        <f t="shared" si="56"/>
        <v>0</v>
      </c>
      <c r="H182" s="146">
        <f t="shared" si="56"/>
        <v>0</v>
      </c>
      <c r="I182" s="146">
        <f t="shared" si="56"/>
        <v>0</v>
      </c>
      <c r="J182" s="146">
        <f t="shared" si="56"/>
        <v>0</v>
      </c>
      <c r="N182" s="146">
        <f>SUBTOTAL(9,N183:N184)</f>
        <v>0</v>
      </c>
      <c r="O182" s="56"/>
      <c r="P182" s="56">
        <f ca="1" t="shared" si="41"/>
        <v>0</v>
      </c>
    </row>
    <row r="183" spans="1:16" s="90" customFormat="1" ht="12.75">
      <c r="A183" s="56">
        <f t="shared" si="54"/>
        <v>0</v>
      </c>
      <c r="B183" s="151"/>
      <c r="C183" s="152" t="s">
        <v>290</v>
      </c>
      <c r="D183" s="153" t="s">
        <v>291</v>
      </c>
      <c r="E183" s="67">
        <f>F183+G183</f>
        <v>0</v>
      </c>
      <c r="F183" s="163"/>
      <c r="G183" s="163"/>
      <c r="H183" s="67">
        <f>I183+J183</f>
        <v>0</v>
      </c>
      <c r="I183" s="163"/>
      <c r="J183" s="163"/>
      <c r="N183" s="69"/>
      <c r="O183" s="56"/>
      <c r="P183" s="56">
        <f ca="1" t="shared" si="41"/>
        <v>1</v>
      </c>
    </row>
    <row r="184" spans="1:16" s="90" customFormat="1" ht="12.75">
      <c r="A184" s="56">
        <f t="shared" si="54"/>
        <v>0</v>
      </c>
      <c r="B184" s="151"/>
      <c r="C184" s="152" t="s">
        <v>292</v>
      </c>
      <c r="D184" s="153" t="s">
        <v>293</v>
      </c>
      <c r="E184" s="67">
        <f>F184+G184</f>
        <v>0</v>
      </c>
      <c r="F184" s="163"/>
      <c r="G184" s="163"/>
      <c r="H184" s="67">
        <f>I184+J184</f>
        <v>0</v>
      </c>
      <c r="I184" s="163"/>
      <c r="J184" s="163"/>
      <c r="N184" s="69"/>
      <c r="O184" s="56"/>
      <c r="P184" s="56">
        <f ca="1" t="shared" si="41"/>
        <v>1</v>
      </c>
    </row>
    <row r="185" spans="1:16" s="90" customFormat="1" ht="12.75">
      <c r="A185" s="56">
        <f t="shared" si="54"/>
        <v>0</v>
      </c>
      <c r="B185" s="151"/>
      <c r="C185" s="154" t="s">
        <v>294</v>
      </c>
      <c r="D185" s="155" t="s">
        <v>295</v>
      </c>
      <c r="E185" s="146">
        <f aca="true" t="shared" si="57" ref="E185:J185">SUBTOTAL(9,E186:E187)</f>
        <v>0</v>
      </c>
      <c r="F185" s="146">
        <f t="shared" si="57"/>
        <v>0</v>
      </c>
      <c r="G185" s="146">
        <f t="shared" si="57"/>
        <v>0</v>
      </c>
      <c r="H185" s="146">
        <f t="shared" si="57"/>
        <v>0</v>
      </c>
      <c r="I185" s="146">
        <f t="shared" si="57"/>
        <v>0</v>
      </c>
      <c r="J185" s="146">
        <f t="shared" si="57"/>
        <v>0</v>
      </c>
      <c r="N185" s="146">
        <f>SUBTOTAL(9,N186:N187)</f>
        <v>0</v>
      </c>
      <c r="O185" s="56"/>
      <c r="P185" s="56">
        <f ca="1" t="shared" si="41"/>
        <v>0</v>
      </c>
    </row>
    <row r="186" spans="1:16" s="90" customFormat="1" ht="12.75">
      <c r="A186" s="56">
        <f t="shared" si="54"/>
        <v>0</v>
      </c>
      <c r="B186" s="151"/>
      <c r="C186" s="156" t="s">
        <v>296</v>
      </c>
      <c r="D186" s="153" t="s">
        <v>297</v>
      </c>
      <c r="E186" s="67">
        <f>F186+G186</f>
        <v>0</v>
      </c>
      <c r="F186" s="163"/>
      <c r="G186" s="163"/>
      <c r="H186" s="67">
        <f>I186+J186</f>
        <v>0</v>
      </c>
      <c r="I186" s="163"/>
      <c r="J186" s="163"/>
      <c r="N186" s="69"/>
      <c r="O186" s="56"/>
      <c r="P186" s="56">
        <f ca="1" t="shared" si="41"/>
        <v>1</v>
      </c>
    </row>
    <row r="187" spans="1:16" s="90" customFormat="1" ht="12.75">
      <c r="A187" s="56">
        <f t="shared" si="54"/>
        <v>0</v>
      </c>
      <c r="B187" s="151"/>
      <c r="C187" s="152" t="s">
        <v>298</v>
      </c>
      <c r="D187" s="153" t="s">
        <v>299</v>
      </c>
      <c r="E187" s="67">
        <f>F187+G187</f>
        <v>0</v>
      </c>
      <c r="F187" s="163"/>
      <c r="G187" s="163"/>
      <c r="H187" s="67">
        <f>I187+J187</f>
        <v>0</v>
      </c>
      <c r="I187" s="163"/>
      <c r="J187" s="163"/>
      <c r="N187" s="69"/>
      <c r="O187" s="56"/>
      <c r="P187" s="56">
        <f ca="1" t="shared" si="41"/>
        <v>1</v>
      </c>
    </row>
    <row r="188" spans="1:16" s="90" customFormat="1" ht="12.75">
      <c r="A188" s="56">
        <f t="shared" si="54"/>
        <v>0</v>
      </c>
      <c r="B188" s="157"/>
      <c r="C188" s="158" t="s">
        <v>300</v>
      </c>
      <c r="D188" s="155" t="s">
        <v>301</v>
      </c>
      <c r="E188" s="67">
        <f>F188+G188</f>
        <v>0</v>
      </c>
      <c r="F188" s="163"/>
      <c r="G188" s="163"/>
      <c r="H188" s="67">
        <f>I188+J188</f>
        <v>0</v>
      </c>
      <c r="I188" s="163"/>
      <c r="J188" s="163"/>
      <c r="N188" s="69"/>
      <c r="O188" s="56"/>
      <c r="P188" s="56">
        <f ca="1" t="shared" si="41"/>
        <v>1</v>
      </c>
    </row>
    <row r="189" spans="1:16" s="90" customFormat="1" ht="25.5">
      <c r="A189" s="56">
        <f t="shared" si="54"/>
        <v>0</v>
      </c>
      <c r="B189" s="159"/>
      <c r="C189" s="158" t="s">
        <v>302</v>
      </c>
      <c r="D189" s="99" t="s">
        <v>303</v>
      </c>
      <c r="E189" s="146">
        <f aca="true" t="shared" si="58" ref="E189:J189">SUBTOTAL(9,E190:E191)</f>
        <v>0</v>
      </c>
      <c r="F189" s="146">
        <f t="shared" si="58"/>
        <v>0</v>
      </c>
      <c r="G189" s="146">
        <f t="shared" si="58"/>
        <v>0</v>
      </c>
      <c r="H189" s="146">
        <f t="shared" si="58"/>
        <v>0</v>
      </c>
      <c r="I189" s="146">
        <f t="shared" si="58"/>
        <v>0</v>
      </c>
      <c r="J189" s="146">
        <f t="shared" si="58"/>
        <v>0</v>
      </c>
      <c r="N189" s="146">
        <f>SUBTOTAL(9,N190:N191)</f>
        <v>0</v>
      </c>
      <c r="O189" s="56"/>
      <c r="P189" s="56">
        <f ca="1" t="shared" si="41"/>
        <v>0</v>
      </c>
    </row>
    <row r="190" spans="1:16" s="90" customFormat="1" ht="12.75">
      <c r="A190" s="56">
        <f t="shared" si="54"/>
        <v>0</v>
      </c>
      <c r="B190" s="159"/>
      <c r="C190" s="160" t="s">
        <v>304</v>
      </c>
      <c r="D190" s="104" t="s">
        <v>305</v>
      </c>
      <c r="E190" s="67">
        <f>F190+G190</f>
        <v>0</v>
      </c>
      <c r="F190" s="163"/>
      <c r="G190" s="163"/>
      <c r="H190" s="67">
        <f>I190+J190</f>
        <v>0</v>
      </c>
      <c r="I190" s="163"/>
      <c r="J190" s="163"/>
      <c r="N190" s="69"/>
      <c r="O190" s="56"/>
      <c r="P190" s="56">
        <f ca="1" t="shared" si="41"/>
        <v>1</v>
      </c>
    </row>
    <row r="191" spans="1:16" s="90" customFormat="1" ht="15" customHeight="1">
      <c r="A191" s="56">
        <f t="shared" si="54"/>
        <v>0</v>
      </c>
      <c r="B191" s="159"/>
      <c r="C191" s="160" t="s">
        <v>306</v>
      </c>
      <c r="D191" s="104" t="s">
        <v>307</v>
      </c>
      <c r="E191" s="67">
        <f>F191+G191</f>
        <v>0</v>
      </c>
      <c r="F191" s="163"/>
      <c r="G191" s="163"/>
      <c r="H191" s="67">
        <f>I191+J191</f>
        <v>0</v>
      </c>
      <c r="I191" s="163"/>
      <c r="J191" s="163"/>
      <c r="N191" s="69"/>
      <c r="O191" s="56"/>
      <c r="P191" s="56">
        <f ca="1" t="shared" si="41"/>
        <v>1</v>
      </c>
    </row>
    <row r="192" spans="1:16" s="90" customFormat="1" ht="12.75">
      <c r="A192" s="56">
        <f t="shared" si="54"/>
        <v>0</v>
      </c>
      <c r="B192" s="148"/>
      <c r="C192" s="118" t="s">
        <v>308</v>
      </c>
      <c r="D192" s="147"/>
      <c r="E192" s="146">
        <f aca="true" t="shared" si="59" ref="E192:J192">SUBTOTAL(9,E193:E194)</f>
        <v>0</v>
      </c>
      <c r="F192" s="146">
        <f t="shared" si="59"/>
        <v>0</v>
      </c>
      <c r="G192" s="146">
        <f t="shared" si="59"/>
        <v>0</v>
      </c>
      <c r="H192" s="146">
        <f t="shared" si="59"/>
        <v>0</v>
      </c>
      <c r="I192" s="146">
        <f t="shared" si="59"/>
        <v>0</v>
      </c>
      <c r="J192" s="146">
        <f t="shared" si="59"/>
        <v>0</v>
      </c>
      <c r="N192" s="146">
        <f>SUBTOTAL(9,N193:N194)</f>
        <v>0</v>
      </c>
      <c r="O192" s="56"/>
      <c r="P192" s="56">
        <f ca="1">IF(CELL("protect",N192),0,1)</f>
        <v>0</v>
      </c>
    </row>
    <row r="193" spans="1:16" s="90" customFormat="1" ht="12.75">
      <c r="A193" s="56">
        <f t="shared" si="54"/>
        <v>0</v>
      </c>
      <c r="B193" s="142"/>
      <c r="C193" s="121" t="s">
        <v>309</v>
      </c>
      <c r="D193" s="147"/>
      <c r="E193" s="67">
        <f>F193+G193</f>
        <v>0</v>
      </c>
      <c r="F193" s="163"/>
      <c r="G193" s="163"/>
      <c r="H193" s="67">
        <f>I193+J193</f>
        <v>0</v>
      </c>
      <c r="I193" s="163"/>
      <c r="J193" s="163"/>
      <c r="N193" s="69"/>
      <c r="O193" s="56"/>
      <c r="P193" s="56">
        <f ca="1">IF(CELL("protect",N193),0,1)</f>
        <v>1</v>
      </c>
    </row>
    <row r="194" spans="1:16" s="90" customFormat="1" ht="12.75">
      <c r="A194" s="56">
        <f t="shared" si="54"/>
        <v>0</v>
      </c>
      <c r="B194" s="139"/>
      <c r="C194" s="165" t="s">
        <v>310</v>
      </c>
      <c r="D194" s="166"/>
      <c r="E194" s="134">
        <f>F194+G194</f>
        <v>0</v>
      </c>
      <c r="F194" s="164"/>
      <c r="G194" s="164"/>
      <c r="H194" s="134">
        <f>I194+J194</f>
        <v>0</v>
      </c>
      <c r="I194" s="164"/>
      <c r="J194" s="164"/>
      <c r="N194" s="69"/>
      <c r="O194" s="56"/>
      <c r="P194" s="56">
        <f ca="1">IF(CELL("protect",N194),0,1)</f>
        <v>1</v>
      </c>
    </row>
    <row r="195" spans="1:16" ht="12.75">
      <c r="A195" s="6">
        <v>1</v>
      </c>
      <c r="K195" s="5"/>
      <c r="O195" s="56"/>
      <c r="P195" s="56">
        <f ca="1">IF(CELL("protect",N195),0,1)</f>
        <v>0</v>
      </c>
    </row>
  </sheetData>
  <sheetProtection/>
  <mergeCells count="6">
    <mergeCell ref="E8:G8"/>
    <mergeCell ref="H8:J8"/>
    <mergeCell ref="E6:G6"/>
    <mergeCell ref="H6:J6"/>
    <mergeCell ref="E7:G7"/>
    <mergeCell ref="H7:J7"/>
  </mergeCells>
  <dataValidations count="1">
    <dataValidation type="list" allowBlank="1" showInputMessage="1" showErrorMessage="1" sqref="E1:J1">
      <formula1>"Hide,'"</formula1>
    </dataValidation>
  </dataValidations>
  <printOptions/>
  <pageMargins left="0" right="0" top="0.7480314960629921" bottom="0" header="0.31496062992125984" footer="0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AneliaLukanova</cp:lastModifiedBy>
  <cp:lastPrinted>2015-02-18T13:48:26Z</cp:lastPrinted>
  <dcterms:created xsi:type="dcterms:W3CDTF">2015-01-16T13:05:14Z</dcterms:created>
  <dcterms:modified xsi:type="dcterms:W3CDTF">2015-02-18T13:48:28Z</dcterms:modified>
  <cp:category/>
  <cp:version/>
  <cp:contentType/>
  <cp:contentStatus/>
</cp:coreProperties>
</file>